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R:\Resource\Procurement Services\Corporate - New Folder\Governance and Policy\Policies and Processes\"/>
    </mc:Choice>
  </mc:AlternateContent>
  <xr:revisionPtr revIDLastSave="0" documentId="8_{CFC027DA-A852-4F07-A5A6-7BA7025BBA31}" xr6:coauthVersionLast="47" xr6:coauthVersionMax="47" xr10:uidLastSave="{00000000-0000-0000-0000-000000000000}"/>
  <bookViews>
    <workbookView xWindow="-4170" yWindow="-14510" windowWidth="25820" windowHeight="14020" firstSheet="1" activeTab="1" xr2:uid="{31A62035-4F9B-4405-9DB5-6823E684621C}"/>
  </bookViews>
  <sheets>
    <sheet name="Procurement Route (OLD)" sheetId="1" state="hidden" r:id="rId1"/>
    <sheet name="Form Guidance" sheetId="11" r:id="rId2"/>
    <sheet name="Requestor Form" sheetId="6" r:id="rId3"/>
    <sheet name="Supplier Form" sheetId="4" state="hidden" r:id="rId4"/>
    <sheet name="Waiver Form" sheetId="7" r:id="rId5"/>
    <sheet name="Direct Award" sheetId="15" r:id="rId6"/>
    <sheet name="Switching Form" sheetId="12" r:id="rId7"/>
    <sheet name="IF Lists" sheetId="16" state="hidden" r:id="rId8"/>
    <sheet name="Protecting Life Form" sheetId="14" r:id="rId9"/>
    <sheet name="Vendor Neutural Framework Form" sheetId="10" r:id="rId10"/>
    <sheet name="Concession Contracts" sheetId="18" r:id="rId11"/>
    <sheet name="Lists" sheetId="2" state="hidden" r:id="rId12"/>
    <sheet name="P2P Team Use" sheetId="9" state="hidden" r:id="rId13"/>
    <sheet name="SWL application" sheetId="8" state="hidden" r:id="rId14"/>
  </sheets>
  <externalReferences>
    <externalReference r:id="rId15"/>
    <externalReference r:id="rId16"/>
  </externalReferences>
  <definedNames>
    <definedName name="Contract">[1]Sheet1!$G$1:$H$2</definedName>
    <definedName name="emailer">'[2]Supplier Request &lt;25K'!$W$8:$X$14</definedName>
    <definedName name="oneoff">'[2]Supplier Request &lt;25K'!$U$63:$V$64</definedName>
    <definedName name="orgs">'Supplier Form'!$T$15:$X$18</definedName>
    <definedName name="Status">[2]Sheet1!$D$30:$E$31</definedName>
    <definedName name="type">'Supplier Form'!$T$53:$X$56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 i="15" l="1"/>
  <c r="B53" i="15"/>
  <c r="N8" i="7"/>
  <c r="D29" i="15"/>
  <c r="D28" i="15"/>
  <c r="D24" i="15"/>
  <c r="D23" i="15"/>
  <c r="D29" i="7"/>
  <c r="V2" i="9" s="1"/>
  <c r="D28" i="7"/>
  <c r="U2" i="9" s="1"/>
  <c r="S2" i="9"/>
  <c r="I2" i="9"/>
  <c r="H2" i="9"/>
  <c r="G2" i="9"/>
  <c r="D24" i="7"/>
  <c r="D23" i="7"/>
  <c r="F2" i="9" s="1"/>
  <c r="E2" i="9"/>
  <c r="D2" i="9"/>
  <c r="C2" i="9"/>
  <c r="B17" i="1" l="1" a="1"/>
  <c r="B17" i="1" s="1"/>
  <c r="B12" i="1" a="1"/>
  <c r="B12" i="1" s="1"/>
  <c r="B7" i="1" a="1"/>
  <c r="B7" i="1" s="1"/>
  <c r="B25" i="1" l="1" a="1"/>
  <c r="B25" i="1" s="1"/>
  <c r="I9" i="4" l="1"/>
  <c r="B19" i="1"/>
  <c r="B25" i="4"/>
  <c r="B24" i="4"/>
  <c r="K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tc={44449488-18BC-4929-BB07-98679B45544A}</author>
  </authors>
  <commentList>
    <comment ref="D30" authorId="0" shapeId="0" xr:uid="{44449488-18BC-4929-BB07-98679B45544A}">
      <text>
        <t>[Threaded comment]
Your version of Excel allows you to read this threaded comment; however, any edits to it will get removed if the file is opened in a newer version of Excel. Learn more: https://go.microsoft.com/fwlink/?linkid=870924
Comment:
    do we need a drop down for this? better as free text?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<sst xmlns="http://schemas.openxmlformats.org/spreadsheetml/2006/main" count="604" uniqueCount="508">
  <si>
    <t>Please answer the below questions before completing and returning this supplier form.</t>
  </si>
  <si>
    <t>Are you requesting an exception or waiver of Procurement Regulations?</t>
  </si>
  <si>
    <t>Action</t>
  </si>
  <si>
    <t>Will the total spend with this supplier be over £25,000?</t>
  </si>
  <si>
    <t>Is this spend exempt from Procurement Regulations?</t>
  </si>
  <si>
    <t>Was this contract procured using the London Tenders Portal?</t>
  </si>
  <si>
    <t>Supplier Name:</t>
  </si>
  <si>
    <t>Supplier Email:</t>
  </si>
  <si>
    <t>Supplier Post Code:</t>
  </si>
  <si>
    <t>Company or Individual:</t>
  </si>
  <si>
    <t>If an individual, are they supplying goods or services:</t>
  </si>
  <si>
    <t>If services, please select the service provided:</t>
  </si>
  <si>
    <t>Contract Start Date:</t>
  </si>
  <si>
    <t>Contract End Date:</t>
  </si>
  <si>
    <t>Anticipated Total Spend:</t>
  </si>
  <si>
    <t>All agency workers and interims should be engaged via Matrix, to comply with Council Requirements, Contract Procedure Rules, and the Council Constitution.  If there are genuine circumstances to engage workers outside the Matrix contract this must be agree by the Head of HR.  In these circumstances IR35 Assessments still need to be completed and approved</t>
  </si>
  <si>
    <t>Anticipated Yearly Spend:</t>
  </si>
  <si>
    <t>Category for Goods/Services Being Provided:</t>
  </si>
  <si>
    <t>Detailed description of the goods/service being supplied:</t>
  </si>
  <si>
    <t>Have the goods/services already been supplied:</t>
  </si>
  <si>
    <t>Please note that if you are contracting with an individual and they are deemed self-employed, you as the requestor will need to complete the HMRC self-employed check
https://www.gov.uk/guidance/check-employment-status-for-tax</t>
  </si>
  <si>
    <t>Requestor Name:</t>
  </si>
  <si>
    <t>Requestor Email:</t>
  </si>
  <si>
    <t>Requestor Team:</t>
  </si>
  <si>
    <t>Requestor Department:</t>
  </si>
  <si>
    <t>Contract Manager Name:</t>
  </si>
  <si>
    <t>Cost Centre to be used:</t>
  </si>
  <si>
    <t>Approving Manager's Name:</t>
  </si>
  <si>
    <t>Date of Approval:</t>
  </si>
  <si>
    <t>Vers 1.2</t>
  </si>
  <si>
    <t>London Tenders Portal DN ref:</t>
  </si>
  <si>
    <t>LBE Project Owner/Primary Contact Email Address:</t>
  </si>
  <si>
    <t>Payment Information</t>
  </si>
  <si>
    <t>Bank Name:</t>
  </si>
  <si>
    <t>Organisation Name:</t>
  </si>
  <si>
    <t>Account Holder Name:</t>
  </si>
  <si>
    <t>Address Line 1:</t>
  </si>
  <si>
    <t>Sort Code:</t>
  </si>
  <si>
    <t>Address Line 2:</t>
  </si>
  <si>
    <t>Account Number:</t>
  </si>
  <si>
    <t>Micro Organisation (&lt;10 Employees)</t>
  </si>
  <si>
    <t>City/County:</t>
  </si>
  <si>
    <t>Roll Number:</t>
  </si>
  <si>
    <t>Small Organisation (10-49 Employees)</t>
  </si>
  <si>
    <t>Post Code:</t>
  </si>
  <si>
    <t>Medium Sized Organisation (50-249 Employees)</t>
  </si>
  <si>
    <t>Contact Name:</t>
  </si>
  <si>
    <t>If Organisation name and Account Holder names differ please clarify the relationship below.</t>
  </si>
  <si>
    <t>Large Organisation (250+ Employees)</t>
  </si>
  <si>
    <t>e-Mail Address:</t>
  </si>
  <si>
    <t>E-mail for Purchase Orders:</t>
  </si>
  <si>
    <t>Yes</t>
  </si>
  <si>
    <t>E-mail for Remittances:</t>
  </si>
  <si>
    <t>No</t>
  </si>
  <si>
    <t>Telephone:</t>
  </si>
  <si>
    <t>White Greek</t>
  </si>
  <si>
    <t>Organisation Status:</t>
  </si>
  <si>
    <t>White Greek Cypriot</t>
  </si>
  <si>
    <t>White Turkish</t>
  </si>
  <si>
    <t>Size of organisation</t>
  </si>
  <si>
    <t>White Turkish Cypriot</t>
  </si>
  <si>
    <t>Our Organisation is a:</t>
  </si>
  <si>
    <t>White Italian</t>
  </si>
  <si>
    <t>Standard Purchase Terms &amp; Conditions</t>
  </si>
  <si>
    <t>Payment/ Factor Name:</t>
  </si>
  <si>
    <t>White Polish</t>
  </si>
  <si>
    <t>Diversity</t>
  </si>
  <si>
    <t>White Russian</t>
  </si>
  <si>
    <t>City/ Town:</t>
  </si>
  <si>
    <t>Is your business majority owned/led by a woman?</t>
  </si>
  <si>
    <t>White Kurdish</t>
  </si>
  <si>
    <t>Is your business majority BAME owned/led?</t>
  </si>
  <si>
    <t xml:space="preserve">White Traveller </t>
  </si>
  <si>
    <t>Is your business majority LGBTQ+ owned/led?</t>
  </si>
  <si>
    <t>White Gypsy/Romany</t>
  </si>
  <si>
    <t>Description of Goods/ Services to be supplied:</t>
  </si>
  <si>
    <t>Is your business majority owned/led by a disabled person?</t>
  </si>
  <si>
    <t>Other White Background</t>
  </si>
  <si>
    <t>Mixed White and Black Caribbean</t>
  </si>
  <si>
    <t>I confirm that the information provided is correct and I will inform Enfield Council of any changes of details.  I have read the Terms &amp; Conditions and accept them.</t>
  </si>
  <si>
    <t>Mixed White and Black African</t>
  </si>
  <si>
    <t>Mixed White and Asian</t>
  </si>
  <si>
    <t>Other Mixed Background</t>
  </si>
  <si>
    <t>Asian or Asian British Indian</t>
  </si>
  <si>
    <t>IMPORTANT: FOR WORKS  / CONSTRUCTION ORGS               Please ensure that the information entered below is accurate so that we may ensure that you receive the correct payment terms and tax treatment</t>
  </si>
  <si>
    <t>Name:</t>
  </si>
  <si>
    <t>Asian or Asian British Pakistani</t>
  </si>
  <si>
    <t>Position:</t>
  </si>
  <si>
    <t>Asian or Asian British Bangladeshi</t>
  </si>
  <si>
    <t>Date:</t>
  </si>
  <si>
    <t>Asian or Asian British Sri Lankan</t>
  </si>
  <si>
    <t>Other Asian Background</t>
  </si>
  <si>
    <t>PLEASE NOTE: LONDON TENDERS PORTAL REF FIELD MUST BE COMPLETED</t>
  </si>
  <si>
    <t>Black or Black British Caribbean</t>
  </si>
  <si>
    <t>Black or Black British African</t>
  </si>
  <si>
    <t>Black or Black British Ghanaian</t>
  </si>
  <si>
    <t>Does the Construction Industry Scheme apply?</t>
  </si>
  <si>
    <t>Black or Black British Nigerian</t>
  </si>
  <si>
    <t>UTR Number (for CIS Works)</t>
  </si>
  <si>
    <t>Black or Black British Somali</t>
  </si>
  <si>
    <t>Please return this form to market.place@enfield.gov.uk</t>
  </si>
  <si>
    <t>Other Black Background</t>
  </si>
  <si>
    <t>Other Ethnic Groups Chinese</t>
  </si>
  <si>
    <t xml:space="preserve">   General Data Protection Regulation Privacy Notice</t>
  </si>
  <si>
    <t>Other Ethnic Group (Please Specify Below)</t>
  </si>
  <si>
    <t>https://new.enfield.gov.uk/privacy-notice/specific-purposes/#18</t>
  </si>
  <si>
    <t>Prefer Not to Say</t>
  </si>
  <si>
    <t>Ltd/Plc/LLP</t>
  </si>
  <si>
    <t>Companies House Number</t>
  </si>
  <si>
    <t>VAT Number:</t>
  </si>
  <si>
    <t>Charity</t>
  </si>
  <si>
    <t>Registration Number</t>
  </si>
  <si>
    <t>Self Employed/Individual</t>
  </si>
  <si>
    <t>National Insurance Number:</t>
  </si>
  <si>
    <t>UTR number:</t>
  </si>
  <si>
    <t>Personal Service Company</t>
  </si>
  <si>
    <t>DOB:</t>
  </si>
  <si>
    <t>Other</t>
  </si>
  <si>
    <t>Type of Contract</t>
  </si>
  <si>
    <t>Title of Contract</t>
  </si>
  <si>
    <t>Contract Classification</t>
  </si>
  <si>
    <t>Link to Contract Tiering Tool</t>
  </si>
  <si>
    <t>Anticipated Total Spend</t>
  </si>
  <si>
    <t>Anticipated Annual Spend</t>
  </si>
  <si>
    <t>Budget Approved?</t>
  </si>
  <si>
    <t>Please attach evidence of the budget approval</t>
  </si>
  <si>
    <t>Authority to Procure</t>
  </si>
  <si>
    <t>Please attach your authority to procure</t>
  </si>
  <si>
    <t>Contract Start Date</t>
  </si>
  <si>
    <t>Contract End Date</t>
  </si>
  <si>
    <t>Link to Contract Templates</t>
  </si>
  <si>
    <t>Procurement Services</t>
  </si>
  <si>
    <t>Approved/Rejected</t>
  </si>
  <si>
    <t>Procurement Comment/Justification</t>
  </si>
  <si>
    <t>ID</t>
  </si>
  <si>
    <t>LTPRef</t>
  </si>
  <si>
    <t>SupplierName</t>
  </si>
  <si>
    <t>Department</t>
  </si>
  <si>
    <t>Team Name</t>
  </si>
  <si>
    <t>ReqFormValue</t>
  </si>
  <si>
    <t>Officer</t>
  </si>
  <si>
    <t>SupplierEmail</t>
  </si>
  <si>
    <t>CostCentre</t>
  </si>
  <si>
    <t>ReceiptDate</t>
  </si>
  <si>
    <t>POGName</t>
  </si>
  <si>
    <t>VendorNumber</t>
  </si>
  <si>
    <t>NonCompliant?</t>
  </si>
  <si>
    <t>DateSetUpInSAP</t>
  </si>
  <si>
    <t>LocalSupplier?</t>
  </si>
  <si>
    <t>SME?</t>
  </si>
  <si>
    <t>BAME?</t>
  </si>
  <si>
    <t>Type of Service</t>
  </si>
  <si>
    <t>Post Code</t>
  </si>
  <si>
    <t>Company No</t>
  </si>
  <si>
    <t>Field8</t>
  </si>
  <si>
    <t>Field9</t>
  </si>
  <si>
    <t>Field10</t>
  </si>
  <si>
    <t>Field11</t>
  </si>
  <si>
    <t>Field12</t>
  </si>
  <si>
    <t>Field13</t>
  </si>
  <si>
    <t>Field14</t>
  </si>
  <si>
    <t>Field15</t>
  </si>
  <si>
    <t>Field16</t>
  </si>
  <si>
    <t>Field17</t>
  </si>
  <si>
    <t>Field18</t>
  </si>
  <si>
    <t>Field19</t>
  </si>
  <si>
    <t>Field20</t>
  </si>
  <si>
    <t>Field21</t>
  </si>
  <si>
    <t>Field22</t>
  </si>
  <si>
    <t>Field23</t>
  </si>
  <si>
    <t>Field24</t>
  </si>
  <si>
    <t>Field25</t>
  </si>
  <si>
    <t>Field26</t>
  </si>
  <si>
    <t>Field27</t>
  </si>
  <si>
    <t>Field28</t>
  </si>
  <si>
    <t>Field29</t>
  </si>
  <si>
    <t>Field30</t>
  </si>
  <si>
    <t>Field31</t>
  </si>
  <si>
    <t>Field32</t>
  </si>
  <si>
    <t>Field33</t>
  </si>
  <si>
    <t>Field34</t>
  </si>
  <si>
    <t>Field35</t>
  </si>
  <si>
    <t>Field36</t>
  </si>
  <si>
    <t>Field37</t>
  </si>
  <si>
    <t>Field371</t>
  </si>
  <si>
    <t>Supplier Shop With Limits Request Form</t>
  </si>
  <si>
    <t xml:space="preserve">To be able to complete this form, you may need to go to ‘File’ in the top left hand corner and under the ‘Info’ tab, click on ‘Enable Editing’. </t>
  </si>
  <si>
    <t>Shopper Name</t>
  </si>
  <si>
    <r>
      <t xml:space="preserve">This form should be e-mailed to </t>
    </r>
    <r>
      <rPr>
        <b/>
        <sz val="14"/>
        <color indexed="8"/>
        <rFont val="Arial Nova Light"/>
        <family val="2"/>
      </rPr>
      <t>Vendors@enfield.gov.uk</t>
    </r>
    <r>
      <rPr>
        <b/>
        <sz val="11"/>
        <color indexed="8"/>
        <rFont val="Arial Nova Light"/>
        <family val="2"/>
      </rPr>
      <t xml:space="preserve">
by the Approving Manager.</t>
    </r>
  </si>
  <si>
    <t>Authorising Manager</t>
  </si>
  <si>
    <t>PROCUREMENT SUPPORT ONLY</t>
  </si>
  <si>
    <t>Procurement Support Authorisation</t>
  </si>
  <si>
    <t>Date</t>
  </si>
  <si>
    <t>Added To Supplier SWL Master List</t>
  </si>
  <si>
    <t>A DN reference from the London Tenders Portal must be provided for each supplier in column E to evidence that a contract is in place with the supplier listed below.</t>
  </si>
  <si>
    <t>Supplier Number</t>
  </si>
  <si>
    <t>Supplier Name</t>
  </si>
  <si>
    <t>Description of why shop with limits is required for this supplier</t>
  </si>
  <si>
    <t>DN Reference</t>
  </si>
  <si>
    <t>Estimated Annual Spend</t>
  </si>
  <si>
    <t>Expected Number of Invoices Per Annum</t>
  </si>
  <si>
    <r>
      <t>(Procurement Support ONLY)</t>
    </r>
    <r>
      <rPr>
        <sz val="11"/>
        <color theme="1"/>
        <rFont val="Arial Nova"/>
        <family val="2"/>
      </rPr>
      <t xml:space="preserve"> Approved</t>
    </r>
  </si>
  <si>
    <r>
      <t>(Procurement Support ONLY)</t>
    </r>
    <r>
      <rPr>
        <sz val="11"/>
        <color theme="1"/>
        <rFont val="Arial Nova"/>
        <family val="2"/>
      </rPr>
      <t xml:space="preserve"> Reason for rejection</t>
    </r>
  </si>
  <si>
    <r>
      <t xml:space="preserve">(Procurement Support ONLY) </t>
    </r>
    <r>
      <rPr>
        <sz val="11"/>
        <color indexed="8"/>
        <rFont val="Arial Nova"/>
        <family val="2"/>
      </rPr>
      <t>Queries</t>
    </r>
  </si>
  <si>
    <t>Exemption Applicable</t>
  </si>
  <si>
    <t>Category for Goods/Services Being Provided</t>
  </si>
  <si>
    <t>Address/mail.labels</t>
  </si>
  <si>
    <t>No - Neither an exception or waiver is requested</t>
  </si>
  <si>
    <t>Adult Social Care</t>
  </si>
  <si>
    <t>Advertising- Recruit</t>
  </si>
  <si>
    <t>Agency Non Matrix</t>
  </si>
  <si>
    <t>Alter. Svce Delivery</t>
  </si>
  <si>
    <t>Goods/Services</t>
  </si>
  <si>
    <t>Animals &amp; Supplies</t>
  </si>
  <si>
    <t>Works</t>
  </si>
  <si>
    <t>Arts/Music/Entertnmt</t>
  </si>
  <si>
    <t>Bio/Chems &amp; Gas Mat</t>
  </si>
  <si>
    <t>BlueLight/prison/prb</t>
  </si>
  <si>
    <t>Approved</t>
  </si>
  <si>
    <t>Build &amp; Construction</t>
  </si>
  <si>
    <t>Rejected</t>
  </si>
  <si>
    <t>Build/Constrct Srvcs</t>
  </si>
  <si>
    <t>Burial services</t>
  </si>
  <si>
    <t>BusinessConsult Serv</t>
  </si>
  <si>
    <t>Platinum</t>
  </si>
  <si>
    <t>Case Court Expense</t>
  </si>
  <si>
    <t>Gold</t>
  </si>
  <si>
    <t>Child Social Care</t>
  </si>
  <si>
    <t>Silver</t>
  </si>
  <si>
    <t>Cleaning Supps Srvcs</t>
  </si>
  <si>
    <t>Bronze</t>
  </si>
  <si>
    <t>Clothes/Persnal/Lugg</t>
  </si>
  <si>
    <t>Unclassified</t>
  </si>
  <si>
    <t>Court system</t>
  </si>
  <si>
    <t>Domest/Consumer prod</t>
  </si>
  <si>
    <t>Services Provided by Individuals</t>
  </si>
  <si>
    <t>Company or Individual</t>
  </si>
  <si>
    <t>Education services</t>
  </si>
  <si>
    <t>Not Listed</t>
  </si>
  <si>
    <t>Company</t>
  </si>
  <si>
    <t>Engineering services</t>
  </si>
  <si>
    <t>Barrister</t>
  </si>
  <si>
    <t>Individual</t>
  </si>
  <si>
    <t>Environ/Waste Srvcs</t>
  </si>
  <si>
    <t>Child Minder (where based at home and individual is registered self employed)</t>
  </si>
  <si>
    <t>Facilities Managemnt</t>
  </si>
  <si>
    <t>Doctor (when carrying out medical examinations)</t>
  </si>
  <si>
    <t>Goods or Services</t>
  </si>
  <si>
    <t>Finance / Ins Srvcs</t>
  </si>
  <si>
    <t>Engraver</t>
  </si>
  <si>
    <t>Goods</t>
  </si>
  <si>
    <t>Food beverages</t>
  </si>
  <si>
    <t>Locksmith</t>
  </si>
  <si>
    <t>Services</t>
  </si>
  <si>
    <t>Food Catering/Supply</t>
  </si>
  <si>
    <t>Optician</t>
  </si>
  <si>
    <t>Fuel and Oil</t>
  </si>
  <si>
    <t>Photographer (when taking photos, not when providing instruction)</t>
  </si>
  <si>
    <t>Have the goods already been supplied</t>
  </si>
  <si>
    <t>Furniture/Furnishing</t>
  </si>
  <si>
    <t>Plumber</t>
  </si>
  <si>
    <t>Heating A/C Distrib</t>
  </si>
  <si>
    <t>Psychologist (where work is carried out in their own surgery)</t>
  </si>
  <si>
    <t>Hlth/Medic Supp Srvc</t>
  </si>
  <si>
    <t>Sculptor</t>
  </si>
  <si>
    <t>IT Equip/Services</t>
  </si>
  <si>
    <t>Translator and Interpreter</t>
  </si>
  <si>
    <t>Marketing&amp;Advertisng</t>
  </si>
  <si>
    <t>Upholsterer</t>
  </si>
  <si>
    <t>Minerals &amp; textiles</t>
  </si>
  <si>
    <t>Office Equip Supply</t>
  </si>
  <si>
    <t>Office Removals</t>
  </si>
  <si>
    <t>Organz/Subs/Licences</t>
  </si>
  <si>
    <t>Paper Products</t>
  </si>
  <si>
    <t>Parks/Sport/Recreatn</t>
  </si>
  <si>
    <t>Politic/Civil Srvcs</t>
  </si>
  <si>
    <t>Power/Electrical</t>
  </si>
  <si>
    <t>Print/ Photo /AudioV</t>
  </si>
  <si>
    <t>Property/Land Srvcs</t>
  </si>
  <si>
    <t>Published Products</t>
  </si>
  <si>
    <t>Recruitment Services</t>
  </si>
  <si>
    <t>Security/Safety Eqpm</t>
  </si>
  <si>
    <t>Signage</t>
  </si>
  <si>
    <t>Storage/Removal</t>
  </si>
  <si>
    <t>Telecommunications</t>
  </si>
  <si>
    <t>Tools &amp; Machinery</t>
  </si>
  <si>
    <t>Training Services</t>
  </si>
  <si>
    <t>Translate/Lang Srvcs</t>
  </si>
  <si>
    <t>Transport/Mail Srvcs</t>
  </si>
  <si>
    <t>Travel/Food/Ent srvc</t>
  </si>
  <si>
    <t>Trees/Plants/Seeds</t>
  </si>
  <si>
    <t>Utils/Pub Sect Srvcs</t>
  </si>
  <si>
    <t>Vehicles &amp; Parts</t>
  </si>
  <si>
    <t>Capital -Ext Architec Capital</t>
  </si>
  <si>
    <t>Capital -Internal Fee Capital</t>
  </si>
  <si>
    <t>Capital -Main Contractor</t>
  </si>
  <si>
    <t>Capital -Other Disb Capital</t>
  </si>
  <si>
    <t>Capital -Property Services</t>
  </si>
  <si>
    <t>Capital -External Architects</t>
  </si>
  <si>
    <t>Capital -Environ Services</t>
  </si>
  <si>
    <t>Capital -Civil Engineering</t>
  </si>
  <si>
    <t>Capital -Quantity Surveyors</t>
  </si>
  <si>
    <t>Capital -Other Disbursements</t>
  </si>
  <si>
    <t>Capital -Other Internal</t>
  </si>
  <si>
    <t>Capital -Site Investigations</t>
  </si>
  <si>
    <t>Capital -Barristers</t>
  </si>
  <si>
    <t>Capital -Planning Applications</t>
  </si>
  <si>
    <t>Capital -Sub Contractor</t>
  </si>
  <si>
    <t>Capital -Security Works</t>
  </si>
  <si>
    <t>Capital -Furniture</t>
  </si>
  <si>
    <t>Capital -Furniture &amp; Equipment Fixtures</t>
  </si>
  <si>
    <t>Capital -Computer Equipment</t>
  </si>
  <si>
    <t>Capital -Vehicles</t>
  </si>
  <si>
    <t>Capital -Software &amp; Implementation Costs</t>
  </si>
  <si>
    <t>Capital -Compensation Payments</t>
  </si>
  <si>
    <t>Capital -Housing Service Fees</t>
  </si>
  <si>
    <t>Capital -BuildingCtrl/Survey Fees</t>
  </si>
  <si>
    <t>Capital -Demolition &amp; Site Clearance</t>
  </si>
  <si>
    <t>Capital -Internal Servs EnvIrnmntl</t>
  </si>
  <si>
    <t>Capital -Internal Servs Highways</t>
  </si>
  <si>
    <t>Capital -Internal Servs LeisureSrv</t>
  </si>
  <si>
    <t>Capital -Reserve Contractors</t>
  </si>
  <si>
    <t>Capital -Teaching Equipment</t>
  </si>
  <si>
    <t>Capital -Sports Equipment</t>
  </si>
  <si>
    <t>Capital -Other Equipment</t>
  </si>
  <si>
    <t>Capital -Telephone Installation</t>
  </si>
  <si>
    <t>Capital -LPSA Equipment</t>
  </si>
  <si>
    <t>Capital -Renovation Grant Owner</t>
  </si>
  <si>
    <t>NO WORK IS TO COMMENCE UNTIL APPROVAL BY PROCUREMENT SERVICES</t>
  </si>
  <si>
    <t>Please note that the form will not be processed until the contract is classified using the Contract Tiering Tool</t>
  </si>
  <si>
    <t>Authority to Procure?</t>
  </si>
  <si>
    <t>Contract Attached?</t>
  </si>
  <si>
    <t>Name of Supplier</t>
  </si>
  <si>
    <t>Detailed description of why contract cannot by let via open competition (quick quote) or via a compliant framework.</t>
  </si>
  <si>
    <t>Name of Contract Manager</t>
  </si>
  <si>
    <t>Please then send the completed form to procurement.support@enfield.gov.uk.</t>
  </si>
  <si>
    <t>Matrix MM</t>
  </si>
  <si>
    <t>Exemptions</t>
  </si>
  <si>
    <t>If you believe your contract is exempt from Procurement Regulations please select the relevant exemption below.</t>
  </si>
  <si>
    <t>Please then complete the 'Requestor Form' tab and send the completed form to vendors@enfield.gov.uk.</t>
  </si>
  <si>
    <t>Under £25k Suppliers</t>
  </si>
  <si>
    <t>If you are intending to spend less than £25k with your supplier you do not need to use the London Tenders Portal.</t>
  </si>
  <si>
    <t>Please fill in the 'Requestor Form' tab and send the completed form to vendors@enfield.gov.uk.</t>
  </si>
  <si>
    <t>Please Note - if spend with your supplier exceeds £25k the supplier will be blocked and a procurement will need to be undertaken to re-instate the supplier.</t>
  </si>
  <si>
    <t>Other Suppliers</t>
  </si>
  <si>
    <t>Please use the below guidance to understand the procurement route required to set up your supplier</t>
  </si>
  <si>
    <t>If your contract doesn't fall into any of the above categories you will need to procure your supplier using the London Tenders Portal.</t>
  </si>
  <si>
    <t>Guidance on how to procure using the LTP can be found on the Procurement Services intranet pages.</t>
  </si>
  <si>
    <t>https://enfield365.sharepoint.com/sites/intranetprocurement</t>
  </si>
  <si>
    <t>The procurement of any contracts over £214,904 must be led by Procurement Services - if your contract exceeds this threshold please submit a PIF to Procurement Support.</t>
  </si>
  <si>
    <t>Is this an extension of an existing project?</t>
  </si>
  <si>
    <t>Under Procurement Legislation direct awards require Notifications to the Open Market, which may create a challenge.</t>
  </si>
  <si>
    <t>Procurement Legislation that applies</t>
  </si>
  <si>
    <t>Detailed description of Goods, Services  or Works to be provided</t>
  </si>
  <si>
    <t>Evidence that Conflict of Interest has been assessed</t>
  </si>
  <si>
    <t>Evidence that Excludable, Excluded and Debarred Supplier checks have been carried out.</t>
  </si>
  <si>
    <t>Copy of Contract</t>
  </si>
  <si>
    <t>Contracts of Direct Employment</t>
  </si>
  <si>
    <t>Financial Contracts, lending money or currency &amp; investment</t>
  </si>
  <si>
    <t>Vertical &amp; Horizontal arrangements</t>
  </si>
  <si>
    <t>Grants of money where there is no Service provision</t>
  </si>
  <si>
    <t>Waiver 1.11: Non usage of Council's Procurement system</t>
  </si>
  <si>
    <t>Waiver 26.5: Price Quality Ratio</t>
  </si>
  <si>
    <t>No - This spend is not exempt from Procurement Act 2023</t>
  </si>
  <si>
    <t>Yes - This spend is exempt from Procurement Act 2023</t>
  </si>
  <si>
    <t>This form will need to be submitted to Procurement Support and approved by Procurement Services before the project will be approved in the Matrix MM portal.</t>
  </si>
  <si>
    <t>Anticipated Total Contract Value</t>
  </si>
  <si>
    <t>What is the longer term strategy to move this provision away from this portal, and use a more open competition.</t>
  </si>
  <si>
    <t>Justification of how this Direct Award represents value for money</t>
  </si>
  <si>
    <t>What risks have been assessed in regards to challenge, once notifications are put in the public domain?
What is the longer term strategy to test the market with open competition?</t>
  </si>
  <si>
    <t>Detailed description of Goods, Services  or Works to be provided.</t>
  </si>
  <si>
    <t>Will the total spend with this supplier be over £5,000?</t>
  </si>
  <si>
    <t>No - Total spend will be below £5,000</t>
  </si>
  <si>
    <t>Yes - Total spend will be £5,000 or above</t>
  </si>
  <si>
    <t>Is this spend exempt from Procurement Act 2023?</t>
  </si>
  <si>
    <t>Land Contracts (including leases &amp; transfers)</t>
  </si>
  <si>
    <t>Judicial proceedings &amp; dispute resolution</t>
  </si>
  <si>
    <t>Contracts for arbitration, mediation or conciliation services</t>
  </si>
  <si>
    <t>To Waive elements of the CPRs then the rule must be selected from the box below, complete this form, and return it to Procurement Support for processing.</t>
  </si>
  <si>
    <t xml:space="preserve">Are you directly awarding either wholly or partly, the supply of goods, services or works under the contract to a sub-contractor? </t>
  </si>
  <si>
    <t>Waiver 8.3: Insurance values</t>
  </si>
  <si>
    <t>Waiver 11.7: No form of Financial Security</t>
  </si>
  <si>
    <t>Direct Award 9.10: Switiching to Direct Award criteria</t>
  </si>
  <si>
    <t>Direct Award 9.11 (ii): Due to the Supplier having intellectual property rights or other exclusive rights, only that Supplier can supply the requirements, and there are no reasonable alternatives.</t>
  </si>
  <si>
    <t>Direct Award 9.11 (iii): Due to an absence of competition due to technical reasons, only a particular Supplier can supply the requirements, and there are no reasonable alternatives to those requirements.</t>
  </si>
  <si>
    <t xml:space="preserve">Direct Award 9.12 (i): The Public Contract concerns the supply of Goods Services or Works by the existing supplier which are intended as an extension to, or partial replacement of, existing Goods, Services or Works </t>
  </si>
  <si>
    <t xml:space="preserve">Direct Award 9.12 (ii): The Public Contract concerns the supply of Goods Services or Works by the existing supplier that are similar to existing goods, services or works </t>
  </si>
  <si>
    <t>Direct Award 9.13: Urgency</t>
  </si>
  <si>
    <t>Direct Award 17.4: Use of a single supplier Framework agreement or Direct Award from Framework Agreement</t>
  </si>
  <si>
    <t>Yes - This contract was procured using the Procurement System</t>
  </si>
  <si>
    <t>No - This contract was not procured using the Procurement System</t>
  </si>
  <si>
    <t>Are you requesting an Direct Award or waiver of Procurement Act?</t>
  </si>
  <si>
    <t>Yes - We would like to waive Procurement Legislation for this contract</t>
  </si>
  <si>
    <t>Director Approval Signature</t>
  </si>
  <si>
    <t>Direct Award Requested</t>
  </si>
  <si>
    <t>Please note that the waiver will not be processed until the contract is classified using the Contract Tiering Tool</t>
  </si>
  <si>
    <t>Please note that the Direct Award will not be processed until the contract is classified using the Contract Tiering Tool</t>
  </si>
  <si>
    <t>NO PROCUREMENT IS TO COMMENCE UNTIL APPROVAL BY PROCUREMENT SERVICES, STANDSTILL HAS BEEN OBSERVED, AND NOTIFICATIONS PUBLISHED.</t>
  </si>
  <si>
    <t>Copy of Specification</t>
  </si>
  <si>
    <t>Contract should only be signed once the Direct Award has been agreed,  a copy of which should be sent to Procurement Support for upload to the Procurement System.</t>
  </si>
  <si>
    <t>Direct Award 9.9: To Protect Life order or safety under section 42 of the PA23?</t>
  </si>
  <si>
    <t>Direct Award 9.11(i): Creation or acquisition of a unique work of art or artistic performance</t>
  </si>
  <si>
    <t>Direct Award 9.3: User Choice Contracts</t>
  </si>
  <si>
    <t>Direct Award/Waivers</t>
  </si>
  <si>
    <t>Direct Awards and Waivers</t>
  </si>
  <si>
    <t>The application for a Direct Award or Waiver will be discussed at the Procurement Assurance Group and you will be notified when the application is approved or rejected.</t>
  </si>
  <si>
    <t>Please note that all Waivers must be approved by Procurement Assurance Group and Head of Procurement.</t>
  </si>
  <si>
    <t>Waiver Requested</t>
  </si>
  <si>
    <t>Please note that all Direct Awards need to be approved by Procurement Assurance Group and Head of Procurement.</t>
  </si>
  <si>
    <t>Waiver 20.10: Direct Award - Below Threshold - not going to open market</t>
  </si>
  <si>
    <t>Explain why the supplier is unable to provide a form of security. What are the risks to the Council should the supplier fail?</t>
  </si>
  <si>
    <t>Explain why for a Below Threshold Procurement you cannot go to the open market?</t>
  </si>
  <si>
    <t>Explain why you wish to award a non compliant contract in breach of Procurement Legislation and Councils CPRS</t>
  </si>
  <si>
    <t>Explain why you need to deviate from the Procurement principles of 70/30 price quality ratio.</t>
  </si>
  <si>
    <t>Please note that all Direct Awards will need approval from the relevant Director prior to submission to Procurement Services.  All Direct Awards are reported annual General Purposes Committee.</t>
  </si>
  <si>
    <t>Direct Award is permissible in special circumstances.  The rule must be selected from the box below, complete this form, and return it to Procurement Support for processing.</t>
  </si>
  <si>
    <t>Under Procurement Legislation direct awards require Notifications to the Open Market, and standstill period which may create a challenge.</t>
  </si>
  <si>
    <t>Specification and KPIs are required for performance management</t>
  </si>
  <si>
    <t xml:space="preserve">Are you  awarding to an excluded/excludable or debarred supplier?
If so, state why you believe there is an overriding public interest to award the contract to the supplier?
Why was the supplier excluded. 
</t>
  </si>
  <si>
    <t>NO PROCUREMENT IS TO COMMENCE UNTIL APPROVAL BY PROCUREMENT SERVICES &amp; NOTIFICATIONS AND STANDSTILL HAVE BEEN OBSERVED.</t>
  </si>
  <si>
    <t>Waiver 20.10: Direct Award -Waiving Procurement Legislation - Above threshold</t>
  </si>
  <si>
    <t>Explain why you have awarded a non compliant contract in breach of Procurement Legislation and Councils CPRS</t>
  </si>
  <si>
    <t>Approved by (Director)*</t>
  </si>
  <si>
    <t>Waiver 20.10: Direct Award - recording of non compliance/retrospective (gaps)</t>
  </si>
  <si>
    <t>Is the direct award discriminatory towards treaty state suppliers as listed in Schedule 9 of the PA23?</t>
  </si>
  <si>
    <t>Legislation</t>
  </si>
  <si>
    <t>Procurement Act 2023</t>
  </si>
  <si>
    <t>PCR 2015</t>
  </si>
  <si>
    <t>PSR</t>
  </si>
  <si>
    <t>Waiver</t>
  </si>
  <si>
    <t>Question to Ask</t>
  </si>
  <si>
    <t>Please explain why the  Council Procurement System could not be used?</t>
  </si>
  <si>
    <t>Explain why it is necessary to move from the recommended insurance values.</t>
  </si>
  <si>
    <t>Waiver 17.8: Direct award via Vendor Neutural Supplier/ Use of other Portals (Matrix)</t>
  </si>
  <si>
    <t>Explain why you need to use a vendor neutural supplier?</t>
  </si>
  <si>
    <t>Decsision by (Procurement Services)</t>
  </si>
  <si>
    <t>Decision Date</t>
  </si>
  <si>
    <t>Direct Awards are permissible in special cases within the PA23, and this form must be used to ensure compliance to Procurement Legislation. 
If you are requesting a Direct Award or to Waive elements of the Contract Procedure Rules please fill in the 'Requestor Form' tab and the 'Direct Award' or 'Waiver Form' tab.</t>
  </si>
  <si>
    <t>If you would like to appoint a supplier using Matrix MM or similar platform please fill in the 'Vendor Neutral Framework Form' tab.</t>
  </si>
  <si>
    <t>Procurement - please scroll down to approvals section if rule 20.10 is not being waived.</t>
  </si>
  <si>
    <t>Are you  awarding to an excluded/excludable or debarred supplier? If so, why?</t>
  </si>
  <si>
    <t>If using rule 9.12 (i) &amp; (ii), explain what the costs will be if move to an alternative supplier.</t>
  </si>
  <si>
    <t>If using rule 9.9 Please quote the title &amp; registration number of the statutory instrument containing those regulations.</t>
  </si>
  <si>
    <t>Please move on to the next question</t>
  </si>
  <si>
    <t>If rule 9.10 is selected please fill in the 'Switching Form' as well as the remainder of this form</t>
  </si>
  <si>
    <t>Have you invited suppliers to submit tenders as part of, or requests to participate in, a competitive tendering procedure in respect of the contract?</t>
  </si>
  <si>
    <t>If you have not invited suppliers to submit tenders as part of a competitive tendering procedure you are unable to use this rule to directly award a contract.</t>
  </si>
  <si>
    <t>Please return to the 'Direct Award' tab to assess whether any other rules are applicable.</t>
  </si>
  <si>
    <t>Have you received any suitable tenders or requests in response?</t>
  </si>
  <si>
    <t>As you have received suitable tenders or requests, switching to direct award is not possible - please award a contract to one of the suitable suppliers.</t>
  </si>
  <si>
    <t>To use the Rule 'Switching to Direct Award'  the following information is needed to ensure compliance to the PA23.</t>
  </si>
  <si>
    <t>Please state the reason there were no suitable tenders or requests to particiapte - please make reference to section 43(2) of the PA 2023</t>
  </si>
  <si>
    <t>Do you consider that an award under section 19 is possible?</t>
  </si>
  <si>
    <t>If yes, please provide details as appropriate</t>
  </si>
  <si>
    <t>A direct award to an excluded supplier is not possible - please return to the 'Direct Award' form and assess whether another rule is applicable.</t>
  </si>
  <si>
    <t>Is the direct award to an excluded supplier?</t>
  </si>
  <si>
    <t>If yes, please state which justification under Schedule 5 of the PA 2024 applies and an explanation of why you consider it applies.</t>
  </si>
  <si>
    <r>
      <t xml:space="preserve">Is the </t>
    </r>
    <r>
      <rPr>
        <sz val="11"/>
        <color rgb="FF1E1E1E"/>
        <rFont val="Arial"/>
        <family val="2"/>
      </rPr>
      <t>direct</t>
    </r>
    <r>
      <rPr>
        <sz val="11"/>
        <color theme="1"/>
        <rFont val="Arial"/>
        <family val="2"/>
      </rPr>
      <t xml:space="preserve"> award discriminatory towards treaty state suppliers as listed in Schedule 9 of the PA 2023? </t>
    </r>
  </si>
  <si>
    <t>As you have selected yes, switching to a direct award is not possible.  Please return to the Direct Award tab and assess whether other rules apply.</t>
  </si>
  <si>
    <t>Please provide details as appropriate.</t>
  </si>
  <si>
    <t>Is the direct award to a supplier who submitted an unsuitable tender or request in response to the invite under the competitive tendering procedure?</t>
  </si>
  <si>
    <t>If rule 9.9 is selected please fill in the 'Protecting Life Form' as well as the remainder of this form</t>
  </si>
  <si>
    <t>To use the Rule 'To Protect Life'  the following information is needed to ensure compliance to the PA23.</t>
  </si>
  <si>
    <t>Is the direct award being made to protect human, animal, or plant life or health or to protect public order or safety under section 42 of the PA 2023?</t>
  </si>
  <si>
    <r>
      <t xml:space="preserve">If yes, provide </t>
    </r>
    <r>
      <rPr>
        <sz val="11"/>
        <color rgb="FF1E1E1E"/>
        <rFont val="Arial"/>
        <family val="2"/>
      </rPr>
      <t>the title and registration number of the statutory instrument containing those regulations.</t>
    </r>
  </si>
  <si>
    <r>
      <t xml:space="preserve">Are you directly awarding either wholly or partly, the supply of goods, services or works </t>
    </r>
    <r>
      <rPr>
        <sz val="11"/>
        <color theme="1"/>
        <rFont val="Arial"/>
        <family val="2"/>
      </rPr>
      <t>under</t>
    </r>
    <r>
      <rPr>
        <sz val="11"/>
        <color rgb="FF1E1E1E"/>
        <rFont val="Arial"/>
        <family val="2"/>
      </rPr>
      <t xml:space="preserve"> the contract to a sub-contractor? </t>
    </r>
  </si>
  <si>
    <r>
      <t>I</t>
    </r>
    <r>
      <rPr>
        <sz val="11"/>
        <color theme="1"/>
        <rFont val="Arial"/>
        <family val="2"/>
      </rPr>
      <t xml:space="preserve">s the direct award discriminatory towards treaty state suppliers as listed in Schedule 9 of the PA 2023? </t>
    </r>
    <r>
      <rPr>
        <sz val="11"/>
        <color rgb="FF1E1E1E"/>
        <rFont val="Arial"/>
        <family val="2"/>
      </rPr>
      <t>See Guidance note section 4 4.3</t>
    </r>
  </si>
  <si>
    <t>As you have selected yes to this question a direct award under this rule is not possible.</t>
  </si>
  <si>
    <r>
      <t xml:space="preserve">Please Note - All waivers are subject to the approval of the Head of Procurement or their Deputy, </t>
    </r>
    <r>
      <rPr>
        <b/>
        <sz val="11"/>
        <color theme="1"/>
        <rFont val="Arial"/>
        <family val="2"/>
      </rPr>
      <t>AFTER</t>
    </r>
    <r>
      <rPr>
        <sz val="11"/>
        <color theme="1"/>
        <rFont val="Arial"/>
        <family val="2"/>
      </rPr>
      <t xml:space="preserve"> it has been to PAG.</t>
    </r>
  </si>
  <si>
    <t>Please Note - All direct awards and waivers are reported to the Director of Finance, Capital &amp; Commercial quarterly, and to Members annually.</t>
  </si>
  <si>
    <t>The form will be considered at the Procurement Assurance Group and your project will only be approved on the relevant portal once PAG's endorsement is confirmed.</t>
  </si>
  <si>
    <t>Prior to sending to Procurement.support@enfield.gov.uk all Waivers must be approved by the relevant Director.  All Waivers are reported to Members at the annual General Purposes Committee.</t>
  </si>
  <si>
    <t>If contract has been Directly Awarded, please detail your longer term strategy for competition in the future.</t>
  </si>
  <si>
    <t>Where waiving Rule 20.10, provide detailed description of why contract cannot be awarded via open competition (quick quote) or via a compliant framework.</t>
  </si>
  <si>
    <t>Direct awards and direct award via a waiver are subject to standstill under the PA23 and notification to the market.  Therefore no work can commence till these have been completed in case of challenge.</t>
  </si>
  <si>
    <t>If you are requesting use of a vendor neutral framework please complete the 'Vendor Neutral Framework Form' tab.</t>
  </si>
  <si>
    <t>This form is to be used in conjunction with the Direct Award or Waiver Form when an officer wants to direct award a concession contract to a supplier without undertaking a procurement process</t>
  </si>
  <si>
    <t>What is the estimated revenue the contract will generate for the supplier?</t>
  </si>
  <si>
    <t>What is the estimated revenue the contract with generate for the Council?</t>
  </si>
  <si>
    <t>What options were explored for an competitive process.</t>
  </si>
  <si>
    <t>NO CONTRACT IS TO BE AWARDED UNTIL APPROVAL BY PROCUREMENT SERVICES</t>
  </si>
  <si>
    <t>Decision by (Procurement Services)</t>
  </si>
  <si>
    <t>Portal Reference</t>
  </si>
  <si>
    <t>What options were explored for an competitive process?</t>
  </si>
  <si>
    <t>Please outline the long term plan to procure and award this provision compliantly at the expiry of this waiver.</t>
  </si>
  <si>
    <t xml:space="preserve">Detailed description of why this Rule is being waived. </t>
  </si>
  <si>
    <t>Detailed description of what has been done to try and avoid using a waiver.</t>
  </si>
  <si>
    <t>If you are requesting a waiver of Insurance Values or Financial Security please confirm you have liaised with the Finance and Insurance teams, and outline actions taken to mitigate risk to the Council</t>
  </si>
  <si>
    <t xml:space="preserve">Detailed description of why contract cannot be awarded via open competition or via a compliant framework.
</t>
  </si>
  <si>
    <t>Please justify why this specific Direct Award reason has been chosen.</t>
  </si>
  <si>
    <t>User Form</t>
  </si>
  <si>
    <t>Please note that if you are requesting a Direct Award or Waiver the contract manager must have an account on the Procurement System.  If they don't have an account please fill in the User Form and submit it to Procurement Support.</t>
  </si>
  <si>
    <t>Departments</t>
  </si>
  <si>
    <t>Chief Executive</t>
  </si>
  <si>
    <t>Environment &amp; Communities</t>
  </si>
  <si>
    <t>Housing, Regeneration &amp; Development</t>
  </si>
  <si>
    <t>People</t>
  </si>
  <si>
    <t>Resources</t>
  </si>
  <si>
    <t>Please ensure you and your supplier sign a contract, a copy of which should be sent to Procurement Support for upload to the Procurement System</t>
  </si>
  <si>
    <t xml:space="preserve">Name of Service Director </t>
  </si>
  <si>
    <t>For Procurement Services only - Waivers to be sent to Head of Procurement</t>
  </si>
  <si>
    <t>Head of Procurement</t>
  </si>
  <si>
    <t>Decision by (Head of Procurement or Deputy)</t>
  </si>
  <si>
    <t>Comment/Justification</t>
  </si>
  <si>
    <t>Name of Service Director approving</t>
  </si>
  <si>
    <t>If Yes - please provide Procurement System reference</t>
  </si>
  <si>
    <t>This form is to be used when the a portal other than the Enfield Procurement System is being used to appoint your supplier - eg. Matrix MM.</t>
  </si>
  <si>
    <t>Name of Service Director approver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</si>
</sst>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
    <numFmt numFmtId="165" formatCode="&quot;£&quot;#,##0"/>
    <numFmt numFmtId="166" formatCode="&quot;£&quot;#,##0.00"/>
  </numFmts>
  <fonts count="51"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b/>
      <u/>
      <sz val="11"/>
      <color theme="1"/>
      <name val="Arial"/>
      <family val="2"/>
    </font>
    <font>
      <b/>
      <sz val="11"/>
      <color theme="0"/>
      <name val="Arial"/>
      <family val="2"/>
    </font>
    <font>
      <sz val="11"/>
      <color theme="0"/>
      <name val="Arial"/>
      <family val="2"/>
    </font>
    <font>
      <b/>
      <sz val="14"/>
      <color rgb="FFFF0000"/>
      <name val="Calibri"/>
      <family val="2"/>
      <scheme val="minor"/>
    </font>
    <font>
      <b/>
      <sz val="11"/>
      <color rgb="FFFF0000"/>
      <name val="Calibri"/>
      <family val="2"/>
      <scheme val="minor"/>
    </font>
    <font>
      <sz val="11"/>
      <name val="Calibri"/>
      <family val="2"/>
    </font>
    <font>
      <sz val="11"/>
      <color indexed="44"/>
      <name val="Calibri"/>
      <family val="2"/>
    </font>
    <font>
      <sz val="11"/>
      <color rgb="FFFF0000"/>
      <name val="Calibri"/>
      <family val="2"/>
    </font>
    <font>
      <b/>
      <sz val="11"/>
      <color indexed="8"/>
      <name val="Calibri"/>
      <family val="2"/>
    </font>
    <font>
      <sz val="11"/>
      <color indexed="8"/>
      <name val="Calibri"/>
      <family val="2"/>
    </font>
    <font>
      <u/>
      <sz val="11"/>
      <color theme="10"/>
      <name val="Calibri"/>
      <family val="2"/>
    </font>
    <font>
      <sz val="10"/>
      <color indexed="8"/>
      <name val="Calibri"/>
      <family val="2"/>
    </font>
    <font>
      <sz val="11"/>
      <name val="Calibri"/>
      <family val="2"/>
      <scheme val="minor"/>
    </font>
    <font>
      <b/>
      <sz val="14"/>
      <color theme="1"/>
      <name val="Calibri"/>
      <family val="2"/>
      <scheme val="minor"/>
    </font>
    <font>
      <b/>
      <sz val="14"/>
      <color rgb="FFFF0000"/>
      <name val="Calibri"/>
      <family val="2"/>
    </font>
    <font>
      <b/>
      <sz val="11"/>
      <color indexed="44"/>
      <name val="Calibri"/>
      <family val="2"/>
    </font>
    <font>
      <sz val="14"/>
      <color indexed="44"/>
      <name val="Calibri"/>
      <family val="2"/>
    </font>
    <font>
      <b/>
      <sz val="14"/>
      <color theme="1"/>
      <name val="Calibri"/>
      <family val="2"/>
    </font>
    <font>
      <b/>
      <sz val="14"/>
      <color indexed="44"/>
      <name val="Calibri"/>
      <family val="2"/>
    </font>
    <font>
      <u/>
      <sz val="14"/>
      <color theme="10"/>
      <name val="Calibri"/>
      <family val="2"/>
    </font>
    <font>
      <b/>
      <u/>
      <sz val="11"/>
      <color theme="0"/>
      <name val="Arial"/>
      <family val="2"/>
    </font>
    <font>
      <b/>
      <sz val="11"/>
      <color rgb="FFFF0000"/>
      <name val="Arial"/>
      <family val="2"/>
    </font>
    <font>
      <sz val="11"/>
      <name val="Arial"/>
      <family val="2"/>
    </font>
    <font>
      <b/>
      <u/>
      <sz val="11"/>
      <name val="Arial"/>
      <family val="2"/>
    </font>
    <font>
      <u/>
      <sz val="11"/>
      <color theme="10"/>
      <name val="Calibri"/>
      <family val="2"/>
      <scheme val="minor"/>
    </font>
    <font>
      <sz val="11"/>
      <color rgb="FFFF0000"/>
      <name val="Arial"/>
      <family val="2"/>
    </font>
    <font>
      <sz val="11"/>
      <color theme="1"/>
      <name val="Arial Nova Light"/>
      <family val="2"/>
    </font>
    <font>
      <b/>
      <sz val="14"/>
      <color indexed="8"/>
      <name val="Arial Nova"/>
      <family val="2"/>
    </font>
    <font>
      <sz val="14"/>
      <color indexed="8"/>
      <name val="Arial Nova Light"/>
      <family val="2"/>
    </font>
    <font>
      <b/>
      <sz val="11"/>
      <color theme="1"/>
      <name val="Arial Nova Light"/>
      <family val="2"/>
    </font>
    <font>
      <b/>
      <sz val="11"/>
      <color indexed="8"/>
      <name val="Arial Nova Light"/>
      <family val="2"/>
    </font>
    <font>
      <b/>
      <sz val="14"/>
      <color indexed="8"/>
      <name val="Arial Nova Light"/>
      <family val="2"/>
    </font>
    <font>
      <b/>
      <i/>
      <sz val="11"/>
      <color theme="1"/>
      <name val="Arial Nova Light"/>
      <family val="2"/>
    </font>
    <font>
      <b/>
      <i/>
      <sz val="11"/>
      <color theme="1"/>
      <name val="Arial Nova"/>
      <family val="2"/>
    </font>
    <font>
      <b/>
      <i/>
      <sz val="11"/>
      <color rgb="FFFF0000"/>
      <name val="Arial Nova Light"/>
      <family val="2"/>
    </font>
    <font>
      <sz val="11"/>
      <color theme="1"/>
      <name val="Arial Nova"/>
      <family val="2"/>
    </font>
    <font>
      <b/>
      <sz val="11"/>
      <color indexed="8"/>
      <name val="Arial Nova"/>
      <family val="2"/>
    </font>
    <font>
      <sz val="11"/>
      <color indexed="8"/>
      <name val="Arial Nova"/>
      <family val="2"/>
    </font>
    <font>
      <sz val="11"/>
      <color theme="9"/>
      <name val="Arial"/>
      <family val="2"/>
    </font>
    <font>
      <sz val="11"/>
      <color theme="9" tint="0.39997558519241921"/>
      <name val="Arial"/>
      <family val="2"/>
    </font>
    <font>
      <sz val="10"/>
      <color indexed="8"/>
      <name val="Arial"/>
      <family val="2"/>
    </font>
    <font>
      <sz val="8"/>
      <color rgb="FF000000"/>
      <name val="Tahoma"/>
      <family val="2"/>
    </font>
    <font>
      <u/>
      <sz val="11"/>
      <color theme="10"/>
      <name val="Arial"/>
      <family val="2"/>
    </font>
    <font>
      <strike/>
      <sz val="11"/>
      <color theme="1"/>
      <name val="Arial"/>
      <family val="2"/>
    </font>
    <font>
      <b/>
      <sz val="11"/>
      <color theme="1"/>
      <name val="Arial"/>
      <family val="2"/>
    </font>
    <font>
      <sz val="11"/>
      <color rgb="FF000000"/>
      <name val="Arial"/>
      <family val="2"/>
    </font>
    <font>
      <sz val="11"/>
      <color rgb="FF1E1E1E"/>
      <name val="Arial"/>
      <family val="2"/>
    </font>
  </fonts>
  <fills count="13">
    <fill>
      <patternFill patternType="none"/>
    </fill>
    <fill>
      <patternFill patternType="gray125"/>
    </fill>
    <fill>
      <patternFill patternType="solid">
        <fgColor rgb="FFC00000"/>
        <bgColor indexed="64"/>
      </patternFill>
    </fill>
    <fill>
      <patternFill patternType="solid">
        <fgColor theme="9" tint="0.59999389629810485"/>
        <bgColor indexed="64"/>
      </patternFill>
    </fill>
    <fill>
      <patternFill patternType="solid">
        <fgColor rgb="FFFF0000"/>
        <bgColor indexed="64"/>
      </patternFill>
    </fill>
    <fill>
      <patternFill patternType="solid">
        <fgColor theme="9" tint="0.59996337778862885"/>
        <bgColor indexed="64"/>
      </patternFill>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22"/>
        <bgColor indexed="64"/>
      </patternFill>
    </fill>
    <fill>
      <patternFill patternType="solid">
        <fgColor indexed="13"/>
        <bgColor indexed="64"/>
      </patternFill>
    </fill>
    <fill>
      <patternFill patternType="solid">
        <fgColor indexed="22"/>
        <bgColor indexed="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ck">
        <color theme="0"/>
      </left>
      <right style="thick">
        <color theme="0"/>
      </right>
      <top style="thick">
        <color theme="0"/>
      </top>
      <bottom style="thick">
        <color theme="0"/>
      </bottom>
      <diagonal/>
    </border>
    <border>
      <left style="thin">
        <color theme="0"/>
      </left>
      <right style="thin">
        <color theme="0"/>
      </right>
      <top/>
      <bottom style="thin">
        <color theme="0"/>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right/>
      <top/>
      <bottom style="thick">
        <color auto="1"/>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4">
    <xf numFmtId="0" fontId="0" fillId="0" borderId="0"/>
    <xf numFmtId="0" fontId="14" fillId="0" borderId="0" applyNumberFormat="0" applyFill="0" applyBorder="0" applyAlignment="0" applyProtection="0">
      <alignment vertical="top"/>
      <protection locked="0"/>
    </xf>
    <xf numFmtId="0" fontId="28" fillId="0" borderId="0" applyNumberFormat="0" applyFill="0" applyBorder="0" applyAlignment="0" applyProtection="0"/>
    <xf numFmtId="0" fontId="44" fillId="0" borderId="0"/>
  </cellStyleXfs>
  <cellXfs count="398">
    <xf numFmtId="0" fontId="0" fillId="0" borderId="0" xfId="0"/>
    <xf numFmtId="0" fontId="3" fillId="0" borderId="0" xfId="0" applyFont="1"/>
    <xf numFmtId="0" fontId="4" fillId="0" borderId="0" xfId="0" applyFont="1"/>
    <xf numFmtId="0" fontId="5" fillId="2" borderId="0" xfId="0" applyFont="1" applyFill="1"/>
    <xf numFmtId="0" fontId="7" fillId="0" borderId="0" xfId="0" applyFont="1"/>
    <xf numFmtId="0" fontId="8" fillId="0" borderId="0" xfId="0" applyFont="1"/>
    <xf numFmtId="14" fontId="0" fillId="0" borderId="0" xfId="0" applyNumberFormat="1"/>
    <xf numFmtId="0" fontId="9" fillId="3" borderId="1" xfId="0" applyFont="1" applyFill="1" applyBorder="1"/>
    <xf numFmtId="0" fontId="10" fillId="3" borderId="2" xfId="0" applyFont="1" applyFill="1" applyBorder="1"/>
    <xf numFmtId="0" fontId="9" fillId="3" borderId="4" xfId="0" applyFont="1" applyFill="1" applyBorder="1"/>
    <xf numFmtId="0" fontId="10" fillId="3" borderId="4" xfId="0" applyFont="1" applyFill="1" applyBorder="1"/>
    <xf numFmtId="0" fontId="10" fillId="3" borderId="11" xfId="0" applyFont="1" applyFill="1" applyBorder="1"/>
    <xf numFmtId="0" fontId="0" fillId="3" borderId="0" xfId="0" applyFill="1"/>
    <xf numFmtId="0" fontId="0" fillId="3" borderId="8" xfId="0" applyFill="1" applyBorder="1"/>
    <xf numFmtId="0" fontId="0" fillId="0" borderId="0" xfId="0" applyProtection="1">
      <protection locked="0"/>
    </xf>
    <xf numFmtId="0" fontId="10" fillId="5" borderId="0" xfId="0" applyFont="1" applyFill="1"/>
    <xf numFmtId="0" fontId="0" fillId="5" borderId="0" xfId="0" applyFill="1"/>
    <xf numFmtId="0" fontId="13" fillId="0" borderId="0" xfId="0" applyFont="1"/>
    <xf numFmtId="0" fontId="0" fillId="3" borderId="15" xfId="0" applyFill="1" applyBorder="1"/>
    <xf numFmtId="0" fontId="0" fillId="3" borderId="18" xfId="0" applyFill="1" applyBorder="1"/>
    <xf numFmtId="0" fontId="0" fillId="7" borderId="5" xfId="0" applyFill="1" applyBorder="1"/>
    <xf numFmtId="0" fontId="0" fillId="7" borderId="7" xfId="0" applyFill="1" applyBorder="1"/>
    <xf numFmtId="0" fontId="0" fillId="7" borderId="6" xfId="0" applyFill="1" applyBorder="1" applyProtection="1">
      <protection locked="0"/>
    </xf>
    <xf numFmtId="0" fontId="10" fillId="3" borderId="0" xfId="0" applyFont="1" applyFill="1"/>
    <xf numFmtId="0" fontId="0" fillId="3" borderId="7" xfId="0" applyFill="1" applyBorder="1"/>
    <xf numFmtId="0" fontId="13" fillId="3" borderId="16" xfId="0" applyFont="1" applyFill="1" applyBorder="1"/>
    <xf numFmtId="0" fontId="0" fillId="3" borderId="16" xfId="0" applyFill="1" applyBorder="1"/>
    <xf numFmtId="0" fontId="0" fillId="3" borderId="19" xfId="0" applyFill="1" applyBorder="1"/>
    <xf numFmtId="0" fontId="0" fillId="3" borderId="9" xfId="0" applyFill="1" applyBorder="1"/>
    <xf numFmtId="0" fontId="9" fillId="0" borderId="20" xfId="0" applyFont="1" applyBorder="1"/>
    <xf numFmtId="0" fontId="9" fillId="3" borderId="17" xfId="0" applyFont="1" applyFill="1" applyBorder="1"/>
    <xf numFmtId="0" fontId="9" fillId="3" borderId="0" xfId="0" applyFont="1" applyFill="1"/>
    <xf numFmtId="0" fontId="16" fillId="3" borderId="0" xfId="0" applyFont="1" applyFill="1"/>
    <xf numFmtId="0" fontId="16" fillId="3" borderId="8" xfId="0" applyFont="1" applyFill="1" applyBorder="1"/>
    <xf numFmtId="0" fontId="0" fillId="3" borderId="4" xfId="0" applyFill="1" applyBorder="1"/>
    <xf numFmtId="0" fontId="16" fillId="0" borderId="14" xfId="0" applyFont="1" applyBorder="1" applyAlignment="1">
      <alignment horizontal="left"/>
    </xf>
    <xf numFmtId="0" fontId="16" fillId="0" borderId="5" xfId="0" applyFont="1" applyBorder="1" applyAlignment="1">
      <alignment horizontal="left"/>
    </xf>
    <xf numFmtId="0" fontId="16" fillId="0" borderId="6" xfId="0" applyFont="1" applyBorder="1" applyAlignment="1">
      <alignment horizontal="left"/>
    </xf>
    <xf numFmtId="0" fontId="0" fillId="3" borderId="11" xfId="0" applyFill="1" applyBorder="1"/>
    <xf numFmtId="0" fontId="0" fillId="3" borderId="0" xfId="0" applyFill="1" applyAlignment="1">
      <alignment horizontal="right"/>
    </xf>
    <xf numFmtId="14" fontId="0" fillId="3" borderId="0" xfId="0" applyNumberFormat="1" applyFill="1" applyProtection="1">
      <protection locked="0"/>
    </xf>
    <xf numFmtId="0" fontId="10" fillId="3" borderId="15" xfId="0" applyFont="1" applyFill="1" applyBorder="1"/>
    <xf numFmtId="0" fontId="10" fillId="3" borderId="8" xfId="0" applyFont="1" applyFill="1" applyBorder="1"/>
    <xf numFmtId="0" fontId="18" fillId="3" borderId="8" xfId="0" applyFont="1" applyFill="1" applyBorder="1"/>
    <xf numFmtId="0" fontId="0" fillId="3" borderId="17" xfId="0" applyFill="1" applyBorder="1"/>
    <xf numFmtId="0" fontId="19" fillId="3" borderId="0" xfId="0" applyFont="1" applyFill="1"/>
    <xf numFmtId="0" fontId="19" fillId="3" borderId="8" xfId="0" applyFont="1" applyFill="1" applyBorder="1"/>
    <xf numFmtId="0" fontId="20" fillId="3" borderId="0" xfId="0" applyFont="1" applyFill="1"/>
    <xf numFmtId="0" fontId="21" fillId="3" borderId="0" xfId="0" applyFont="1" applyFill="1"/>
    <xf numFmtId="0" fontId="22" fillId="3" borderId="0" xfId="0" applyFont="1" applyFill="1"/>
    <xf numFmtId="0" fontId="22" fillId="3" borderId="8" xfId="0" applyFont="1" applyFill="1" applyBorder="1"/>
    <xf numFmtId="0" fontId="23" fillId="3" borderId="0" xfId="1" applyFont="1" applyFill="1" applyBorder="1" applyAlignment="1" applyProtection="1">
      <alignment horizontal="left"/>
    </xf>
    <xf numFmtId="0" fontId="0" fillId="3" borderId="21" xfId="0" applyFill="1" applyBorder="1"/>
    <xf numFmtId="0" fontId="0" fillId="3" borderId="22" xfId="0" applyFill="1" applyBorder="1"/>
    <xf numFmtId="0" fontId="0" fillId="3" borderId="23" xfId="0" applyFill="1" applyBorder="1"/>
    <xf numFmtId="0" fontId="0" fillId="3" borderId="24" xfId="0" applyFill="1" applyBorder="1"/>
    <xf numFmtId="0" fontId="3" fillId="0" borderId="0" xfId="0" applyFont="1" applyProtection="1">
      <protection locked="0"/>
    </xf>
    <xf numFmtId="0" fontId="24" fillId="0" borderId="0" xfId="0" applyFont="1"/>
    <xf numFmtId="0" fontId="6" fillId="0" borderId="0" xfId="0" applyFont="1"/>
    <xf numFmtId="0" fontId="6" fillId="0" borderId="25" xfId="0" applyFont="1" applyBorder="1" applyProtection="1">
      <protection locked="0"/>
    </xf>
    <xf numFmtId="0" fontId="3" fillId="0" borderId="14" xfId="0" applyFont="1" applyBorder="1" applyProtection="1">
      <protection locked="0"/>
    </xf>
    <xf numFmtId="0" fontId="6" fillId="0" borderId="26" xfId="0" applyFont="1" applyBorder="1" applyProtection="1">
      <protection locked="0"/>
    </xf>
    <xf numFmtId="0" fontId="5" fillId="2" borderId="14" xfId="0" applyFont="1" applyFill="1" applyBorder="1" applyAlignment="1">
      <alignment wrapText="1"/>
    </xf>
    <xf numFmtId="0" fontId="3" fillId="8" borderId="0" xfId="0" applyFont="1" applyFill="1"/>
    <xf numFmtId="0" fontId="3" fillId="0" borderId="14" xfId="0" applyFont="1" applyBorder="1" applyAlignment="1">
      <alignment horizontal="right" vertical="center"/>
    </xf>
    <xf numFmtId="0" fontId="3" fillId="0" borderId="14" xfId="0" applyFont="1" applyBorder="1" applyAlignment="1">
      <alignment horizontal="right" vertical="center" wrapText="1"/>
    </xf>
    <xf numFmtId="0" fontId="3" fillId="8" borderId="0" xfId="0" applyFont="1" applyFill="1" applyAlignment="1">
      <alignment horizontal="right" vertical="center"/>
    </xf>
    <xf numFmtId="0" fontId="3" fillId="8" borderId="27" xfId="0" applyFont="1" applyFill="1" applyBorder="1"/>
    <xf numFmtId="0" fontId="3" fillId="8" borderId="28" xfId="0" applyFont="1" applyFill="1" applyBorder="1"/>
    <xf numFmtId="0" fontId="3" fillId="8" borderId="29" xfId="0" applyFont="1" applyFill="1" applyBorder="1"/>
    <xf numFmtId="0" fontId="3" fillId="8" borderId="31" xfId="0" applyFont="1" applyFill="1" applyBorder="1"/>
    <xf numFmtId="0" fontId="3" fillId="8" borderId="30" xfId="0" applyFont="1" applyFill="1" applyBorder="1"/>
    <xf numFmtId="0" fontId="3" fillId="0" borderId="0" xfId="0" applyFont="1" applyAlignment="1">
      <alignment wrapText="1"/>
    </xf>
    <xf numFmtId="0" fontId="3" fillId="0" borderId="0" xfId="0" applyFont="1" applyAlignment="1">
      <alignment horizontal="left"/>
    </xf>
    <xf numFmtId="0" fontId="3" fillId="0" borderId="7" xfId="0" applyFont="1" applyBorder="1"/>
    <xf numFmtId="0" fontId="6" fillId="0" borderId="32" xfId="0" applyFont="1" applyBorder="1" applyProtection="1">
      <protection locked="0"/>
    </xf>
    <xf numFmtId="0" fontId="3" fillId="0" borderId="20" xfId="0" applyFont="1" applyBorder="1" applyProtection="1">
      <protection locked="0"/>
    </xf>
    <xf numFmtId="0" fontId="25" fillId="0" borderId="0" xfId="0" applyFont="1" applyAlignment="1">
      <alignment horizontal="left"/>
    </xf>
    <xf numFmtId="0" fontId="3" fillId="0" borderId="0" xfId="0" applyFont="1" applyAlignment="1">
      <alignment horizontal="center"/>
    </xf>
    <xf numFmtId="0" fontId="27" fillId="0" borderId="0" xfId="0" applyFont="1"/>
    <xf numFmtId="0" fontId="26" fillId="0" borderId="0" xfId="0" applyFont="1"/>
    <xf numFmtId="0" fontId="26" fillId="0" borderId="14" xfId="0" applyFont="1" applyBorder="1" applyProtection="1">
      <protection locked="0"/>
    </xf>
    <xf numFmtId="0" fontId="3" fillId="0" borderId="0" xfId="0" applyFont="1" applyAlignment="1" applyProtection="1">
      <alignment horizontal="left"/>
      <protection locked="0"/>
    </xf>
    <xf numFmtId="0" fontId="3" fillId="0" borderId="14" xfId="0" applyFont="1" applyBorder="1" applyAlignment="1" applyProtection="1">
      <alignment horizontal="left"/>
      <protection locked="0"/>
    </xf>
    <xf numFmtId="0" fontId="28" fillId="0" borderId="0" xfId="2" applyAlignment="1">
      <alignment vertical="center"/>
    </xf>
    <xf numFmtId="0" fontId="28" fillId="0" borderId="0" xfId="2"/>
    <xf numFmtId="0" fontId="25" fillId="0" borderId="0" xfId="0" applyFont="1"/>
    <xf numFmtId="0" fontId="6" fillId="0" borderId="0" xfId="0" applyFont="1" applyAlignment="1">
      <alignment vertical="center"/>
    </xf>
    <xf numFmtId="0" fontId="6" fillId="0" borderId="0" xfId="0" applyFont="1" applyAlignment="1">
      <alignment vertical="center" wrapText="1"/>
    </xf>
    <xf numFmtId="0" fontId="30" fillId="9" borderId="0" xfId="0" applyFont="1" applyFill="1"/>
    <xf numFmtId="0" fontId="31" fillId="10" borderId="0" xfId="0" applyFont="1" applyFill="1" applyAlignment="1">
      <alignment vertical="center"/>
    </xf>
    <xf numFmtId="0" fontId="32" fillId="10" borderId="0" xfId="0" applyFont="1" applyFill="1"/>
    <xf numFmtId="0" fontId="30" fillId="10" borderId="0" xfId="0" applyFont="1" applyFill="1"/>
    <xf numFmtId="0" fontId="30" fillId="10" borderId="11" xfId="0" applyFont="1" applyFill="1" applyBorder="1"/>
    <xf numFmtId="0" fontId="30" fillId="0" borderId="0" xfId="0" applyFont="1"/>
    <xf numFmtId="0" fontId="30" fillId="0" borderId="14" xfId="0" applyFont="1" applyBorder="1" applyProtection="1">
      <protection locked="0"/>
    </xf>
    <xf numFmtId="0" fontId="36" fillId="10" borderId="0" xfId="0" applyFont="1" applyFill="1"/>
    <xf numFmtId="0" fontId="37" fillId="10" borderId="0" xfId="0" applyFont="1" applyFill="1"/>
    <xf numFmtId="14" fontId="30" fillId="0" borderId="14" xfId="0" applyNumberFormat="1" applyFont="1" applyBorder="1"/>
    <xf numFmtId="0" fontId="30" fillId="10" borderId="0" xfId="0" applyFont="1" applyFill="1" applyAlignment="1">
      <alignment horizontal="left"/>
    </xf>
    <xf numFmtId="0" fontId="30" fillId="10" borderId="0" xfId="0" applyFont="1" applyFill="1" applyAlignment="1">
      <alignment horizontal="left" wrapText="1"/>
    </xf>
    <xf numFmtId="0" fontId="38" fillId="10" borderId="0" xfId="0" applyFont="1" applyFill="1" applyAlignment="1">
      <alignment horizontal="center" wrapText="1"/>
    </xf>
    <xf numFmtId="0" fontId="30" fillId="9" borderId="0" xfId="0" applyFont="1" applyFill="1" applyAlignment="1">
      <alignment wrapText="1"/>
    </xf>
    <xf numFmtId="0" fontId="39" fillId="0" borderId="33" xfId="0" applyFont="1" applyBorder="1" applyAlignment="1">
      <alignment horizontal="center" wrapText="1"/>
    </xf>
    <xf numFmtId="0" fontId="39" fillId="0" borderId="35" xfId="0" applyFont="1" applyBorder="1" applyAlignment="1">
      <alignment horizontal="center" wrapText="1"/>
    </xf>
    <xf numFmtId="0" fontId="40" fillId="11" borderId="33" xfId="0" applyFont="1" applyFill="1" applyBorder="1" applyAlignment="1">
      <alignment horizontal="center" wrapText="1"/>
    </xf>
    <xf numFmtId="0" fontId="39" fillId="10" borderId="11" xfId="0" applyFont="1" applyFill="1" applyBorder="1"/>
    <xf numFmtId="0" fontId="30" fillId="0" borderId="0" xfId="0" applyFont="1" applyAlignment="1">
      <alignment wrapText="1"/>
    </xf>
    <xf numFmtId="0" fontId="30" fillId="0" borderId="36" xfId="0" applyFont="1" applyBorder="1" applyAlignment="1" applyProtection="1">
      <alignment wrapText="1"/>
      <protection locked="0"/>
    </xf>
    <xf numFmtId="0" fontId="30" fillId="0" borderId="5" xfId="0" applyFont="1" applyBorder="1" applyAlignment="1" applyProtection="1">
      <alignment wrapText="1"/>
      <protection locked="0"/>
    </xf>
    <xf numFmtId="0" fontId="30" fillId="11" borderId="36" xfId="0" applyFont="1" applyFill="1" applyBorder="1" applyAlignment="1" applyProtection="1">
      <alignment wrapText="1"/>
      <protection locked="0"/>
    </xf>
    <xf numFmtId="0" fontId="30" fillId="0" borderId="14" xfId="0" applyFont="1" applyBorder="1" applyAlignment="1" applyProtection="1">
      <alignment wrapText="1"/>
      <protection locked="0"/>
    </xf>
    <xf numFmtId="0" fontId="30" fillId="11" borderId="14" xfId="0" applyFont="1" applyFill="1" applyBorder="1" applyAlignment="1" applyProtection="1">
      <alignment wrapText="1"/>
      <protection locked="0"/>
    </xf>
    <xf numFmtId="0" fontId="30" fillId="0" borderId="13" xfId="0" applyFont="1" applyBorder="1" applyAlignment="1" applyProtection="1">
      <alignment wrapText="1"/>
      <protection locked="0"/>
    </xf>
    <xf numFmtId="0" fontId="30" fillId="0" borderId="0" xfId="0" applyFont="1" applyProtection="1">
      <protection locked="0"/>
    </xf>
    <xf numFmtId="0" fontId="30" fillId="9" borderId="0" xfId="0" applyFont="1" applyFill="1" applyProtection="1">
      <protection locked="0"/>
    </xf>
    <xf numFmtId="0" fontId="30" fillId="0" borderId="6" xfId="0" applyFont="1" applyBorder="1" applyAlignment="1" applyProtection="1">
      <alignment wrapText="1"/>
      <protection locked="0"/>
    </xf>
    <xf numFmtId="0" fontId="29" fillId="0" borderId="0" xfId="0" applyFont="1" applyAlignment="1">
      <alignment vertical="center" wrapText="1"/>
    </xf>
    <xf numFmtId="0" fontId="43" fillId="8" borderId="15" xfId="0" applyFont="1" applyFill="1" applyBorder="1" applyAlignment="1">
      <alignment horizontal="right" vertical="center" wrapText="1"/>
    </xf>
    <xf numFmtId="0" fontId="43" fillId="8" borderId="16" xfId="0" applyFont="1" applyFill="1" applyBorder="1" applyAlignment="1">
      <alignment horizontal="right" vertical="center" wrapText="1"/>
    </xf>
    <xf numFmtId="0" fontId="3" fillId="0" borderId="14" xfId="0" applyFont="1" applyBorder="1" applyAlignment="1" applyProtection="1">
      <alignment horizontal="center" vertical="center"/>
      <protection locked="0"/>
    </xf>
    <xf numFmtId="0" fontId="42" fillId="8" borderId="15" xfId="0" applyFont="1" applyFill="1" applyBorder="1" applyAlignment="1" applyProtection="1">
      <alignment horizontal="center" vertical="center"/>
      <protection locked="0"/>
    </xf>
    <xf numFmtId="0" fontId="43" fillId="8" borderId="16" xfId="0" applyFont="1" applyFill="1" applyBorder="1" applyAlignment="1" applyProtection="1">
      <alignment horizontal="center" vertical="center"/>
      <protection locked="0"/>
    </xf>
    <xf numFmtId="0" fontId="13" fillId="12" borderId="37" xfId="3" applyFont="1" applyFill="1" applyBorder="1" applyAlignment="1">
      <alignment horizontal="center"/>
    </xf>
    <xf numFmtId="165" fontId="3" fillId="0" borderId="14" xfId="0" applyNumberFormat="1" applyFont="1" applyBorder="1" applyProtection="1">
      <protection locked="0"/>
    </xf>
    <xf numFmtId="14" fontId="3" fillId="0" borderId="14" xfId="0" applyNumberFormat="1" applyFont="1" applyBorder="1" applyProtection="1">
      <protection locked="0"/>
    </xf>
    <xf numFmtId="0" fontId="29" fillId="0" borderId="0" xfId="0" applyFont="1" applyAlignment="1">
      <alignment horizontal="center" wrapText="1"/>
    </xf>
    <xf numFmtId="0" fontId="29" fillId="0" borderId="0" xfId="0" applyFont="1" applyAlignment="1">
      <alignment horizontal="center" wrapText="1"/>
    </xf>
    <xf numFmtId="0" fontId="0" fillId="0" borderId="0" xfId="0" applyFont="1"/>
    <xf numFmtId="166" fontId="3" fillId="0" borderId="0" xfId="0" applyNumberFormat="1" applyFont="1" applyBorder="1"/>
    <xf numFmtId="0" fontId="46" fillId="0" borderId="0" xfId="2" applyFont="1"/>
    <xf numFmtId="0" fontId="3" fillId="0" borderId="0" xfId="0" applyFont="1" applyBorder="1" applyAlignment="1">
      <alignment wrapText="1"/>
    </xf>
    <xf numFmtId="0" fontId="3" fillId="0" borderId="0" xfId="0" applyFont="1" applyAlignment="1">
      <alignment horizontal="left"/>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horizontal="left" vertical="top" wrapText="1"/>
      <protection locked="0"/>
    </xf>
    <xf numFmtId="0" fontId="26" fillId="0" borderId="0" xfId="0" applyFont="1" applyFill="1"/>
    <xf numFmtId="0" fontId="3" fillId="0" borderId="0" xfId="0" applyFont="1" applyAlignment="1">
      <alignment horizontal="left" vertical="top" wrapText="1"/>
    </xf>
    <xf numFmtId="0" fontId="29" fillId="0" borderId="0" xfId="0" applyFont="1" applyAlignment="1">
      <alignment horizontal="center" wrapText="1"/>
    </xf>
    <xf numFmtId="0" fontId="3" fillId="0" borderId="0" xfId="0" applyFont="1" applyAlignment="1">
      <alignment horizontal="left"/>
    </xf>
    <xf numFmtId="0" fontId="3" fillId="0" borderId="0" xfId="0" applyFont="1" applyAlignment="1">
      <alignment horizontal="left" wrapText="1"/>
    </xf>
    <xf numFmtId="0" fontId="29" fillId="0" borderId="0" xfId="0" applyFont="1" applyAlignment="1">
      <alignment horizontal="center" wrapText="1"/>
    </xf>
    <xf numFmtId="0" fontId="3" fillId="0" borderId="0" xfId="0" applyFont="1" applyAlignment="1">
      <alignment horizontal="left"/>
    </xf>
    <xf numFmtId="0" fontId="47" fillId="0" borderId="0" xfId="0" applyFont="1" applyAlignment="1">
      <alignment horizontal="left"/>
    </xf>
    <xf numFmtId="0" fontId="3" fillId="0" borderId="0" xfId="0" applyFont="1" applyBorder="1" applyProtection="1">
      <protection locked="0"/>
    </xf>
    <xf numFmtId="0" fontId="0" fillId="0" borderId="0" xfId="0" applyBorder="1" applyAlignment="1">
      <alignment horizontal="left" vertical="top" wrapText="1"/>
    </xf>
    <xf numFmtId="0" fontId="3" fillId="0" borderId="0" xfId="0" applyFont="1" applyBorder="1"/>
    <xf numFmtId="0" fontId="3" fillId="0" borderId="0" xfId="0" applyFont="1" applyAlignment="1">
      <alignment horizontal="left" vertical="center"/>
    </xf>
    <xf numFmtId="0" fontId="3" fillId="0" borderId="0" xfId="0" applyFont="1" applyAlignment="1">
      <alignment horizontal="left" vertical="top" wrapText="1"/>
    </xf>
    <xf numFmtId="0" fontId="6" fillId="0" borderId="0" xfId="0" applyFont="1" applyAlignment="1">
      <alignment horizontal="left" wrapText="1"/>
    </xf>
    <xf numFmtId="0" fontId="3" fillId="0" borderId="0" xfId="0" applyFont="1" applyAlignment="1">
      <alignment vertical="center" wrapText="1"/>
    </xf>
    <xf numFmtId="0" fontId="3" fillId="0" borderId="0" xfId="0" applyFont="1" applyBorder="1" applyAlignment="1">
      <alignment horizontal="left" vertical="top" wrapText="1"/>
    </xf>
    <xf numFmtId="0" fontId="26" fillId="0" borderId="0" xfId="0" applyFont="1" applyAlignment="1">
      <alignment horizontal="left" vertical="top" wrapText="1"/>
    </xf>
    <xf numFmtId="0" fontId="26" fillId="0" borderId="32" xfId="0" applyFont="1" applyBorder="1" applyProtection="1">
      <protection locked="0"/>
    </xf>
    <xf numFmtId="0" fontId="26" fillId="0" borderId="38" xfId="0" applyFont="1" applyBorder="1" applyProtection="1">
      <protection locked="0"/>
    </xf>
    <xf numFmtId="0" fontId="3" fillId="0" borderId="0" xfId="0" applyFont="1" applyAlignment="1">
      <alignment vertical="top" wrapText="1"/>
    </xf>
    <xf numFmtId="0" fontId="25"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vertical="center"/>
    </xf>
    <xf numFmtId="0" fontId="48" fillId="0" borderId="0" xfId="0" applyFont="1"/>
    <xf numFmtId="0" fontId="49" fillId="0" borderId="0" xfId="0" applyFont="1" applyAlignment="1">
      <alignment vertical="center"/>
    </xf>
    <xf numFmtId="0" fontId="49" fillId="0" borderId="0" xfId="0" applyFont="1"/>
    <xf numFmtId="0" fontId="3" fillId="0" borderId="0" xfId="0" applyFont="1" applyBorder="1" applyAlignment="1">
      <alignment vertical="top" wrapText="1"/>
    </xf>
    <xf numFmtId="0" fontId="3" fillId="0" borderId="0" xfId="0" applyFont="1" applyBorder="1" applyAlignment="1">
      <alignment horizontal="center" vertical="top" wrapText="1"/>
    </xf>
    <xf numFmtId="0" fontId="25" fillId="0" borderId="0" xfId="0" applyFont="1" applyAlignment="1">
      <alignment horizontal="left" vertical="top"/>
    </xf>
    <xf numFmtId="0" fontId="49" fillId="0" borderId="0" xfId="0" applyFont="1" applyAlignment="1">
      <alignment horizontal="left" vertical="top" wrapText="1"/>
    </xf>
    <xf numFmtId="0" fontId="5" fillId="0" borderId="0" xfId="0" applyFont="1" applyAlignment="1">
      <alignment horizontal="left" vertical="top"/>
    </xf>
    <xf numFmtId="0" fontId="5" fillId="0" borderId="0" xfId="0" applyFont="1"/>
    <xf numFmtId="0" fontId="48" fillId="0" borderId="0" xfId="0" applyFont="1" applyFill="1" applyAlignment="1">
      <alignment horizontal="left"/>
    </xf>
    <xf numFmtId="0" fontId="3" fillId="0" borderId="0" xfId="0" applyFont="1" applyBorder="1" applyAlignment="1" applyProtection="1">
      <alignment horizontal="center" vertical="top" wrapText="1"/>
      <protection locked="0"/>
    </xf>
    <xf numFmtId="0" fontId="3" fillId="0" borderId="0" xfId="0" applyFont="1" applyAlignment="1">
      <alignment horizontal="left" vertical="center" wrapText="1"/>
    </xf>
    <xf numFmtId="165" fontId="3" fillId="0" borderId="0" xfId="0" applyNumberFormat="1" applyFont="1"/>
    <xf numFmtId="14" fontId="3" fillId="0" borderId="0" xfId="0" applyNumberFormat="1" applyFont="1" applyBorder="1" applyProtection="1">
      <protection locked="0"/>
    </xf>
    <xf numFmtId="0" fontId="3" fillId="8" borderId="0" xfId="0" applyFont="1" applyFill="1" applyProtection="1">
      <protection locked="0"/>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left" vertical="top" wrapText="1"/>
    </xf>
    <xf numFmtId="0" fontId="3" fillId="0" borderId="44" xfId="0" applyFont="1" applyBorder="1"/>
    <xf numFmtId="0" fontId="3" fillId="0" borderId="38" xfId="0" applyFont="1" applyBorder="1" applyProtection="1">
      <protection locked="0"/>
    </xf>
    <xf numFmtId="14" fontId="3" fillId="0" borderId="38" xfId="0" applyNumberFormat="1" applyFont="1" applyBorder="1" applyProtection="1">
      <protection locked="0"/>
    </xf>
    <xf numFmtId="166" fontId="3" fillId="0" borderId="14" xfId="0" applyNumberFormat="1" applyFont="1" applyBorder="1" applyProtection="1">
      <protection locked="0"/>
    </xf>
    <xf numFmtId="14" fontId="3" fillId="0" borderId="39" xfId="0" applyNumberFormat="1" applyFont="1" applyBorder="1" applyProtection="1">
      <protection locked="0"/>
    </xf>
    <xf numFmtId="0" fontId="3" fillId="0" borderId="0" xfId="0" applyFont="1" applyProtection="1"/>
    <xf numFmtId="0" fontId="3" fillId="0" borderId="0" xfId="0" applyFont="1" applyAlignment="1">
      <alignment horizontal="center"/>
    </xf>
    <xf numFmtId="0" fontId="3" fillId="0" borderId="0" xfId="0" applyFont="1" applyAlignment="1">
      <alignment horizontal="left" vertical="top" wrapText="1"/>
    </xf>
    <xf numFmtId="0" fontId="26" fillId="0" borderId="0" xfId="0" applyFont="1" applyAlignment="1">
      <alignment horizontal="left"/>
    </xf>
    <xf numFmtId="0" fontId="6" fillId="0" borderId="0" xfId="0" applyFont="1" applyAlignment="1">
      <alignment horizontal="left" vertical="center" wrapText="1"/>
    </xf>
    <xf numFmtId="0" fontId="3" fillId="0" borderId="5"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25" fillId="0" borderId="0" xfId="0" applyFont="1" applyAlignment="1">
      <alignment horizontal="left" vertical="top" wrapText="1"/>
    </xf>
    <xf numFmtId="0" fontId="29" fillId="0" borderId="0" xfId="0" applyFont="1" applyAlignment="1">
      <alignment horizontal="center" vertical="center" wrapText="1"/>
    </xf>
    <xf numFmtId="0" fontId="6" fillId="0" borderId="0" xfId="0" applyFont="1" applyAlignment="1">
      <alignment horizontal="center" vertical="center" wrapText="1"/>
    </xf>
    <xf numFmtId="0" fontId="17" fillId="3" borderId="0" xfId="0" applyFont="1" applyFill="1" applyAlignment="1">
      <alignment horizontal="center" vertical="center"/>
    </xf>
    <xf numFmtId="14" fontId="0" fillId="7" borderId="5" xfId="0" applyNumberFormat="1" applyFill="1" applyBorder="1" applyAlignment="1" applyProtection="1">
      <protection locked="0"/>
    </xf>
    <xf numFmtId="14" fontId="0" fillId="7" borderId="6" xfId="0" applyNumberFormat="1" applyFill="1" applyBorder="1" applyAlignment="1" applyProtection="1">
      <protection locked="0"/>
    </xf>
    <xf numFmtId="0" fontId="7" fillId="3" borderId="0" xfId="0" applyFont="1" applyFill="1" applyAlignment="1" applyProtection="1">
      <alignment horizontal="center" vertical="center" wrapText="1"/>
      <protection locked="0"/>
    </xf>
    <xf numFmtId="0" fontId="1" fillId="0" borderId="0" xfId="0" applyFont="1" applyAlignment="1">
      <alignment horizontal="center" vertical="center" wrapText="1"/>
    </xf>
    <xf numFmtId="0" fontId="1" fillId="0" borderId="0" xfId="0" applyFont="1" applyAlignment="1">
      <alignment vertical="center" wrapText="1"/>
    </xf>
    <xf numFmtId="0" fontId="0" fillId="0" borderId="5" xfId="0" applyBorder="1" applyAlignment="1">
      <alignment horizontal="left"/>
    </xf>
    <xf numFmtId="0" fontId="0" fillId="0" borderId="7" xfId="0" applyBorder="1" applyAlignment="1">
      <alignment horizontal="left"/>
    </xf>
    <xf numFmtId="0" fontId="0" fillId="0" borderId="6" xfId="0" applyBorder="1" applyAlignment="1">
      <alignment horizontal="left"/>
    </xf>
    <xf numFmtId="0" fontId="0" fillId="0" borderId="5" xfId="0" applyBorder="1" applyAlignment="1" applyProtection="1">
      <protection locked="0"/>
    </xf>
    <xf numFmtId="0" fontId="0" fillId="0" borderId="6" xfId="0" applyBorder="1" applyAlignment="1" applyProtection="1">
      <protection locked="0"/>
    </xf>
    <xf numFmtId="0" fontId="9" fillId="6" borderId="5" xfId="0" applyFont="1" applyFill="1" applyBorder="1" applyAlignment="1"/>
    <xf numFmtId="0" fontId="9" fillId="6" borderId="6" xfId="0" applyFont="1" applyFill="1" applyBorder="1" applyAlignment="1"/>
    <xf numFmtId="0" fontId="0" fillId="0" borderId="7" xfId="0" applyBorder="1" applyAlignment="1" applyProtection="1">
      <protection locked="0"/>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16" fillId="0" borderId="14" xfId="0" applyFont="1" applyBorder="1" applyAlignment="1">
      <alignment horizontal="left"/>
    </xf>
    <xf numFmtId="0" fontId="0" fillId="0" borderId="9" xfId="0"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vertical="top"/>
      <protection locked="0"/>
    </xf>
    <xf numFmtId="0" fontId="0" fillId="0" borderId="17" xfId="0" applyBorder="1" applyAlignment="1" applyProtection="1">
      <alignment vertical="top"/>
      <protection locked="0"/>
    </xf>
    <xf numFmtId="0" fontId="0" fillId="0" borderId="0" xfId="0" applyAlignment="1" applyProtection="1">
      <alignment vertical="top"/>
      <protection locked="0"/>
    </xf>
    <xf numFmtId="0" fontId="0" fillId="0" borderId="11" xfId="0" applyBorder="1" applyAlignment="1" applyProtection="1">
      <alignment vertical="top"/>
      <protection locked="0"/>
    </xf>
    <xf numFmtId="0" fontId="0" fillId="0" borderId="12" xfId="0" applyBorder="1" applyAlignment="1" applyProtection="1">
      <alignment vertical="top"/>
      <protection locked="0"/>
    </xf>
    <xf numFmtId="0" fontId="0" fillId="0" borderId="16" xfId="0" applyBorder="1" applyAlignment="1" applyProtection="1">
      <alignment vertical="top"/>
      <protection locked="0"/>
    </xf>
    <xf numFmtId="0" fontId="0" fillId="0" borderId="13" xfId="0" applyBorder="1" applyAlignment="1" applyProtection="1">
      <alignment vertical="top"/>
      <protection locked="0"/>
    </xf>
    <xf numFmtId="0" fontId="0" fillId="0" borderId="9" xfId="0" applyBorder="1" applyAlignment="1">
      <alignment wrapText="1"/>
    </xf>
    <xf numFmtId="0" fontId="0" fillId="0" borderId="15" xfId="0" applyBorder="1" applyAlignment="1">
      <alignment wrapText="1"/>
    </xf>
    <xf numFmtId="0" fontId="0" fillId="0" borderId="10" xfId="0" applyBorder="1" applyAlignment="1">
      <alignment wrapText="1"/>
    </xf>
    <xf numFmtId="0" fontId="0" fillId="0" borderId="17" xfId="0" applyBorder="1" applyAlignment="1">
      <alignment wrapText="1"/>
    </xf>
    <xf numFmtId="0" fontId="0" fillId="0" borderId="0" xfId="0" applyAlignment="1">
      <alignment wrapText="1"/>
    </xf>
    <xf numFmtId="0" fontId="0" fillId="0" borderId="11" xfId="0" applyBorder="1" applyAlignment="1">
      <alignment wrapText="1"/>
    </xf>
    <xf numFmtId="0" fontId="0" fillId="0" borderId="12" xfId="0" applyBorder="1" applyAlignment="1">
      <alignment wrapText="1"/>
    </xf>
    <xf numFmtId="0" fontId="0" fillId="0" borderId="16" xfId="0" applyBorder="1" applyAlignment="1">
      <alignment wrapText="1"/>
    </xf>
    <xf numFmtId="0" fontId="0" fillId="0" borderId="13" xfId="0" applyBorder="1" applyAlignment="1">
      <alignment wrapText="1"/>
    </xf>
    <xf numFmtId="0" fontId="7" fillId="3" borderId="0" xfId="0" applyFont="1" applyFill="1" applyAlignment="1">
      <alignment horizontal="center" wrapText="1"/>
    </xf>
    <xf numFmtId="0" fontId="7" fillId="3" borderId="16" xfId="0" applyFont="1" applyFill="1" applyBorder="1" applyAlignment="1">
      <alignment horizontal="center" wrapText="1"/>
    </xf>
    <xf numFmtId="0" fontId="0" fillId="0" borderId="5" xfId="0" applyBorder="1" applyAlignment="1">
      <alignment horizontal="right"/>
    </xf>
    <xf numFmtId="0" fontId="0" fillId="0" borderId="6" xfId="0" applyBorder="1" applyAlignment="1">
      <alignment horizontal="right"/>
    </xf>
    <xf numFmtId="0" fontId="0" fillId="0" borderId="5" xfId="0" applyBorder="1" applyAlignment="1" applyProtection="1">
      <alignment horizontal="center"/>
      <protection locked="0"/>
    </xf>
    <xf numFmtId="0" fontId="14" fillId="3" borderId="7" xfId="1" applyFill="1" applyBorder="1" applyAlignment="1" applyProtection="1">
      <alignment horizontal="center" vertical="center"/>
    </xf>
    <xf numFmtId="0" fontId="15" fillId="0" borderId="5" xfId="0" applyFont="1" applyBorder="1" applyAlignment="1">
      <alignment horizontal="right"/>
    </xf>
    <xf numFmtId="0" fontId="15" fillId="0" borderId="6" xfId="0" applyFont="1" applyBorder="1" applyAlignment="1">
      <alignment horizontal="right"/>
    </xf>
    <xf numFmtId="0" fontId="12" fillId="6" borderId="5" xfId="0" applyFont="1" applyFill="1" applyBorder="1" applyAlignment="1">
      <alignment horizontal="right"/>
    </xf>
    <xf numFmtId="0" fontId="12" fillId="6" borderId="6" xfId="0" applyFont="1" applyFill="1" applyBorder="1" applyAlignment="1">
      <alignment horizontal="right"/>
    </xf>
    <xf numFmtId="0" fontId="10" fillId="3" borderId="7" xfId="0" applyFont="1" applyFill="1" applyBorder="1" applyAlignment="1">
      <alignment horizontal="center"/>
    </xf>
    <xf numFmtId="0" fontId="10" fillId="3" borderId="15" xfId="0" applyFont="1" applyFill="1" applyBorder="1" applyAlignment="1">
      <alignment horizontal="center"/>
    </xf>
    <xf numFmtId="0" fontId="0" fillId="0" borderId="7" xfId="0" applyBorder="1" applyAlignment="1">
      <alignment horizontal="right"/>
    </xf>
    <xf numFmtId="0" fontId="9" fillId="6" borderId="5" xfId="0" applyFont="1" applyFill="1" applyBorder="1" applyAlignment="1" applyProtection="1">
      <protection locked="0"/>
    </xf>
    <xf numFmtId="0" fontId="9" fillId="6" borderId="7" xfId="0" applyFont="1" applyFill="1" applyBorder="1" applyAlignment="1" applyProtection="1">
      <protection locked="0"/>
    </xf>
    <xf numFmtId="0" fontId="9" fillId="6" borderId="6" xfId="0" applyFont="1" applyFill="1" applyBorder="1" applyAlignment="1" applyProtection="1">
      <protection locked="0"/>
    </xf>
    <xf numFmtId="0" fontId="0" fillId="7" borderId="5" xfId="0" applyFill="1" applyBorder="1" applyAlignment="1" applyProtection="1">
      <protection locked="0"/>
    </xf>
    <xf numFmtId="0" fontId="0" fillId="0" borderId="7" xfId="0" applyBorder="1" applyAlignment="1"/>
    <xf numFmtId="0" fontId="0" fillId="0" borderId="6" xfId="0" applyBorder="1" applyAlignment="1"/>
    <xf numFmtId="0" fontId="13" fillId="0" borderId="9" xfId="0" applyFont="1" applyBorder="1" applyAlignment="1">
      <alignment horizontal="left" wrapText="1"/>
    </xf>
    <xf numFmtId="0" fontId="13" fillId="0" borderId="15" xfId="0" applyFont="1" applyBorder="1" applyAlignment="1">
      <alignment horizontal="left" wrapText="1"/>
    </xf>
    <xf numFmtId="0" fontId="13" fillId="0" borderId="10" xfId="0" applyFont="1" applyBorder="1" applyAlignment="1">
      <alignment horizontal="left" wrapText="1"/>
    </xf>
    <xf numFmtId="0" fontId="13" fillId="0" borderId="12" xfId="0" applyFont="1" applyBorder="1" applyAlignment="1">
      <alignment horizontal="left" wrapText="1"/>
    </xf>
    <xf numFmtId="0" fontId="13" fillId="0" borderId="16" xfId="0" applyFont="1" applyBorder="1" applyAlignment="1">
      <alignment horizontal="left" wrapText="1"/>
    </xf>
    <xf numFmtId="0" fontId="13" fillId="0" borderId="13" xfId="0" applyFont="1" applyBorder="1" applyAlignment="1">
      <alignment horizontal="left" wrapText="1"/>
    </xf>
    <xf numFmtId="0" fontId="14" fillId="0" borderId="5" xfId="1" applyBorder="1" applyAlignment="1" applyProtection="1">
      <protection locked="0"/>
    </xf>
    <xf numFmtId="0" fontId="14" fillId="0" borderId="7" xfId="1" applyBorder="1" applyAlignment="1" applyProtection="1">
      <protection locked="0"/>
    </xf>
    <xf numFmtId="0" fontId="14" fillId="0" borderId="6" xfId="1" applyBorder="1" applyAlignment="1" applyProtection="1">
      <protection locked="0"/>
    </xf>
    <xf numFmtId="0" fontId="14" fillId="0" borderId="5" xfId="1" applyBorder="1" applyAlignment="1" applyProtection="1">
      <alignment wrapText="1"/>
      <protection locked="0"/>
    </xf>
    <xf numFmtId="0" fontId="14" fillId="0" borderId="7" xfId="1" applyBorder="1" applyAlignment="1" applyProtection="1">
      <alignment wrapText="1"/>
      <protection locked="0"/>
    </xf>
    <xf numFmtId="0" fontId="14" fillId="0" borderId="6" xfId="1" applyBorder="1" applyAlignment="1" applyProtection="1">
      <alignment wrapText="1"/>
      <protection locked="0"/>
    </xf>
    <xf numFmtId="0" fontId="0" fillId="0" borderId="9" xfId="0" applyBorder="1" applyAlignment="1" applyProtection="1">
      <alignment wrapText="1"/>
      <protection locked="0"/>
    </xf>
    <xf numFmtId="0" fontId="0" fillId="0" borderId="15" xfId="0" applyBorder="1" applyAlignment="1" applyProtection="1">
      <alignment wrapText="1"/>
      <protection locked="0"/>
    </xf>
    <xf numFmtId="0" fontId="0" fillId="0" borderId="10" xfId="0" applyBorder="1" applyAlignment="1" applyProtection="1">
      <alignment wrapText="1"/>
      <protection locked="0"/>
    </xf>
    <xf numFmtId="0" fontId="0" fillId="0" borderId="17" xfId="0" applyBorder="1" applyAlignment="1" applyProtection="1">
      <alignment wrapText="1"/>
      <protection locked="0"/>
    </xf>
    <xf numFmtId="0" fontId="0" fillId="0" borderId="0" xfId="0" applyAlignment="1" applyProtection="1">
      <alignment wrapText="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0" fillId="0" borderId="16" xfId="0" applyBorder="1" applyAlignment="1" applyProtection="1">
      <alignment wrapText="1"/>
      <protection locked="0"/>
    </xf>
    <xf numFmtId="0" fontId="0" fillId="0" borderId="13" xfId="0" applyBorder="1" applyAlignment="1" applyProtection="1">
      <alignment wrapText="1"/>
      <protection locked="0"/>
    </xf>
    <xf numFmtId="0" fontId="0" fillId="0" borderId="12" xfId="0" applyBorder="1" applyAlignment="1" applyProtection="1">
      <protection locked="0"/>
    </xf>
    <xf numFmtId="0" fontId="0" fillId="0" borderId="13" xfId="0" applyBorder="1" applyAlignment="1" applyProtection="1">
      <protection locked="0"/>
    </xf>
    <xf numFmtId="0" fontId="0" fillId="6" borderId="14" xfId="0" applyFill="1" applyBorder="1" applyAlignment="1">
      <alignment horizontal="right"/>
    </xf>
    <xf numFmtId="0" fontId="0" fillId="6" borderId="14" xfId="0" applyFill="1" applyBorder="1" applyAlignment="1">
      <alignment horizontal="left"/>
    </xf>
    <xf numFmtId="164" fontId="0" fillId="0" borderId="5" xfId="0" applyNumberFormat="1" applyBorder="1" applyAlignment="1" applyProtection="1">
      <protection locked="0"/>
    </xf>
    <xf numFmtId="164" fontId="0" fillId="0" borderId="7" xfId="0" applyNumberFormat="1" applyBorder="1" applyAlignment="1" applyProtection="1">
      <protection locked="0"/>
    </xf>
    <xf numFmtId="164" fontId="0" fillId="0" borderId="6" xfId="0" applyNumberFormat="1" applyBorder="1" applyAlignment="1" applyProtection="1">
      <protection locked="0"/>
    </xf>
    <xf numFmtId="49" fontId="0" fillId="0" borderId="5" xfId="0" applyNumberFormat="1" applyBorder="1" applyAlignment="1" applyProtection="1">
      <protection locked="0"/>
    </xf>
    <xf numFmtId="49" fontId="0" fillId="0" borderId="7" xfId="0" applyNumberFormat="1" applyBorder="1" applyAlignment="1" applyProtection="1">
      <protection locked="0"/>
    </xf>
    <xf numFmtId="49" fontId="0" fillId="0" borderId="6" xfId="0" applyNumberFormat="1" applyBorder="1" applyAlignment="1" applyProtection="1">
      <protection locked="0"/>
    </xf>
    <xf numFmtId="0" fontId="0" fillId="3" borderId="7" xfId="0" applyFill="1"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11" fillId="3" borderId="2" xfId="0" applyFont="1" applyFill="1" applyBorder="1" applyAlignment="1">
      <alignment horizontal="center" wrapText="1"/>
    </xf>
    <xf numFmtId="0" fontId="11" fillId="3" borderId="3" xfId="0" applyFont="1" applyFill="1" applyBorder="1" applyAlignment="1">
      <alignment horizontal="center" wrapText="1"/>
    </xf>
    <xf numFmtId="0" fontId="11" fillId="3" borderId="0" xfId="0" applyFont="1" applyFill="1" applyAlignment="1">
      <alignment horizontal="center" wrapText="1"/>
    </xf>
    <xf numFmtId="0" fontId="11" fillId="3" borderId="8" xfId="0" applyFont="1" applyFill="1" applyBorder="1" applyAlignment="1">
      <alignment horizontal="center" wrapText="1"/>
    </xf>
    <xf numFmtId="0" fontId="2" fillId="4" borderId="5" xfId="0" applyFont="1" applyFill="1" applyBorder="1" applyAlignment="1">
      <alignment horizontal="right" wrapText="1"/>
    </xf>
    <xf numFmtId="0" fontId="2" fillId="4" borderId="6" xfId="0" applyFont="1" applyFill="1" applyBorder="1" applyAlignment="1">
      <alignment horizontal="right" wrapText="1"/>
    </xf>
    <xf numFmtId="0" fontId="0" fillId="4" borderId="5" xfId="0" applyFill="1" applyBorder="1" applyAlignment="1" applyProtection="1">
      <alignment horizontal="center"/>
      <protection locked="0"/>
    </xf>
    <xf numFmtId="0" fontId="0" fillId="4" borderId="7" xfId="0" applyFill="1" applyBorder="1" applyAlignment="1" applyProtection="1">
      <alignment horizontal="center"/>
      <protection locked="0"/>
    </xf>
    <xf numFmtId="0" fontId="0" fillId="4" borderId="6" xfId="0" applyFill="1" applyBorder="1" applyAlignment="1" applyProtection="1">
      <alignment horizontal="center"/>
      <protection locked="0"/>
    </xf>
    <xf numFmtId="0" fontId="2" fillId="0" borderId="9" xfId="0" applyFont="1" applyBorder="1" applyAlignment="1">
      <alignment horizontal="right" wrapText="1"/>
    </xf>
    <xf numFmtId="0" fontId="2" fillId="0" borderId="10" xfId="0" applyFont="1" applyBorder="1" applyAlignment="1">
      <alignment horizontal="right" wrapText="1"/>
    </xf>
    <xf numFmtId="0" fontId="12" fillId="0" borderId="5" xfId="0" applyFont="1" applyBorder="1" applyAlignment="1">
      <alignment horizontal="right"/>
    </xf>
    <xf numFmtId="0" fontId="12" fillId="0" borderId="7" xfId="0" applyFont="1" applyBorder="1" applyAlignment="1">
      <alignment horizontal="right"/>
    </xf>
    <xf numFmtId="0" fontId="12" fillId="0" borderId="6" xfId="0" applyFont="1" applyBorder="1" applyAlignment="1">
      <alignment horizontal="right"/>
    </xf>
    <xf numFmtId="0" fontId="3" fillId="0" borderId="40" xfId="0" applyFont="1" applyBorder="1" applyAlignment="1" applyProtection="1">
      <alignment horizontal="left" vertical="top" wrapText="1"/>
      <protection locked="0"/>
    </xf>
    <xf numFmtId="0" fontId="3" fillId="0" borderId="41"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29" fillId="0" borderId="0" xfId="0" applyFont="1" applyAlignment="1">
      <alignment horizontal="center" wrapText="1"/>
    </xf>
    <xf numFmtId="0" fontId="29" fillId="0" borderId="0" xfId="0" applyFont="1" applyAlignment="1" applyProtection="1">
      <alignment horizontal="center" vertical="center" wrapText="1"/>
      <protection locked="0"/>
    </xf>
    <xf numFmtId="0" fontId="3" fillId="0" borderId="0" xfId="0" applyFont="1" applyAlignment="1">
      <alignment horizontal="left"/>
    </xf>
    <xf numFmtId="0" fontId="3" fillId="0" borderId="0" xfId="0" applyFont="1" applyAlignment="1">
      <alignment horizontal="left" wrapText="1"/>
    </xf>
    <xf numFmtId="0" fontId="3" fillId="0" borderId="9"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5"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0" xfId="0" applyFont="1" applyBorder="1" applyAlignment="1" applyProtection="1">
      <alignment horizontal="center"/>
      <protection locked="0"/>
    </xf>
    <xf numFmtId="0" fontId="3" fillId="0" borderId="9"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0" xfId="0" applyFont="1" applyAlignment="1">
      <alignment horizontal="left" vertical="center" wrapText="1"/>
    </xf>
    <xf numFmtId="0" fontId="3" fillId="0" borderId="0" xfId="0" applyFont="1" applyBorder="1" applyAlignment="1" applyProtection="1">
      <alignment horizontal="center" vertical="top" wrapText="1"/>
      <protection locked="0"/>
    </xf>
    <xf numFmtId="0" fontId="3" fillId="0" borderId="0" xfId="0" applyFont="1" applyBorder="1" applyAlignment="1" applyProtection="1">
      <alignment horizontal="center" vertical="center" wrapText="1"/>
      <protection locked="0"/>
    </xf>
    <xf numFmtId="0" fontId="25" fillId="0" borderId="0" xfId="0" applyFont="1" applyAlignment="1">
      <alignment horizontal="left"/>
    </xf>
    <xf numFmtId="0" fontId="26" fillId="0" borderId="0" xfId="0" applyFont="1" applyAlignment="1">
      <alignment horizontal="left" vertical="top" wrapText="1"/>
    </xf>
    <xf numFmtId="0" fontId="6" fillId="0" borderId="43"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26" fillId="0" borderId="40" xfId="0" applyFont="1" applyBorder="1" applyAlignment="1" applyProtection="1">
      <alignment horizontal="left"/>
      <protection locked="0"/>
    </xf>
    <xf numFmtId="0" fontId="26" fillId="0" borderId="41" xfId="0" applyFont="1" applyBorder="1" applyAlignment="1" applyProtection="1">
      <alignment horizontal="left"/>
      <protection locked="0"/>
    </xf>
    <xf numFmtId="0" fontId="26" fillId="0" borderId="42" xfId="0" applyFont="1" applyBorder="1" applyAlignment="1" applyProtection="1">
      <alignment horizontal="left"/>
      <protection locked="0"/>
    </xf>
    <xf numFmtId="0" fontId="27" fillId="0" borderId="0" xfId="0" applyFont="1" applyAlignment="1">
      <alignment horizontal="left"/>
    </xf>
    <xf numFmtId="0" fontId="26" fillId="0" borderId="0" xfId="0" applyFont="1" applyAlignment="1">
      <alignment horizontal="left" wrapText="1"/>
    </xf>
    <xf numFmtId="0" fontId="3" fillId="0" borderId="0" xfId="0" applyFont="1" applyBorder="1" applyAlignment="1">
      <alignment horizontal="left" vertical="top" wrapText="1"/>
    </xf>
    <xf numFmtId="0" fontId="3" fillId="0" borderId="5" xfId="0" applyFont="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Alignment="1">
      <alignment horizontal="center" wrapText="1"/>
    </xf>
    <xf numFmtId="0" fontId="3" fillId="0" borderId="40" xfId="0" applyFont="1" applyBorder="1" applyAlignment="1" applyProtection="1">
      <alignment horizontal="center" vertical="top" wrapText="1"/>
      <protection locked="0"/>
    </xf>
    <xf numFmtId="0" fontId="3" fillId="0" borderId="41" xfId="0" applyFont="1" applyBorder="1" applyAlignment="1" applyProtection="1">
      <alignment horizontal="center" vertical="top" wrapText="1"/>
      <protection locked="0"/>
    </xf>
    <xf numFmtId="0" fontId="3" fillId="0" borderId="42" xfId="0" applyFont="1" applyBorder="1" applyAlignment="1" applyProtection="1">
      <alignment horizontal="center" vertical="top" wrapText="1"/>
      <protection locked="0"/>
    </xf>
    <xf numFmtId="0" fontId="3" fillId="0" borderId="43"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43"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9" fillId="0" borderId="0" xfId="0" applyFont="1" applyAlignment="1">
      <alignment horizontal="left" vertical="top" wrapText="1"/>
    </xf>
    <xf numFmtId="0" fontId="3" fillId="0" borderId="43" xfId="0" applyFont="1" applyBorder="1" applyAlignment="1" applyProtection="1">
      <alignment horizontal="left" wrapText="1"/>
      <protection locked="0"/>
    </xf>
    <xf numFmtId="0" fontId="3" fillId="0" borderId="44" xfId="0" applyFont="1" applyBorder="1" applyAlignment="1" applyProtection="1">
      <alignment horizontal="left" wrapText="1"/>
      <protection locked="0"/>
    </xf>
    <xf numFmtId="0" fontId="3" fillId="0" borderId="45" xfId="0" applyFont="1" applyBorder="1" applyAlignment="1" applyProtection="1">
      <alignment horizontal="left" wrapText="1"/>
      <protection locked="0"/>
    </xf>
    <xf numFmtId="0" fontId="3" fillId="0" borderId="17" xfId="0" applyFont="1" applyBorder="1" applyAlignment="1" applyProtection="1">
      <alignment horizontal="left" wrapText="1"/>
      <protection locked="0"/>
    </xf>
    <xf numFmtId="0" fontId="3" fillId="0" borderId="0" xfId="0" applyFont="1" applyBorder="1" applyAlignment="1" applyProtection="1">
      <alignment horizontal="left" wrapText="1"/>
      <protection locked="0"/>
    </xf>
    <xf numFmtId="0" fontId="3" fillId="0" borderId="11" xfId="0" applyFont="1" applyBorder="1" applyAlignment="1" applyProtection="1">
      <alignment horizontal="left" wrapText="1"/>
      <protection locked="0"/>
    </xf>
    <xf numFmtId="0" fontId="3" fillId="0" borderId="12" xfId="0" applyFont="1" applyBorder="1" applyAlignment="1" applyProtection="1">
      <alignment horizontal="left" wrapText="1"/>
      <protection locked="0"/>
    </xf>
    <xf numFmtId="0" fontId="3" fillId="0" borderId="16" xfId="0" applyFont="1" applyBorder="1" applyAlignment="1" applyProtection="1">
      <alignment horizontal="left" wrapText="1"/>
      <protection locked="0"/>
    </xf>
    <xf numFmtId="0" fontId="3" fillId="0" borderId="13" xfId="0" applyFont="1" applyBorder="1" applyAlignment="1" applyProtection="1">
      <alignment horizontal="left" wrapText="1"/>
      <protection locked="0"/>
    </xf>
    <xf numFmtId="0" fontId="3" fillId="0" borderId="40"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26" fillId="0" borderId="0" xfId="2" applyFont="1" applyAlignment="1">
      <alignment horizontal="left" wrapText="1"/>
    </xf>
    <xf numFmtId="0" fontId="3" fillId="0" borderId="43"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0" borderId="40"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50" fillId="0" borderId="0" xfId="0" applyFont="1" applyAlignment="1">
      <alignment horizontal="left" vertical="top" wrapText="1"/>
    </xf>
    <xf numFmtId="0" fontId="3" fillId="0" borderId="40" xfId="0" applyFont="1" applyBorder="1" applyAlignment="1" applyProtection="1">
      <alignment horizontal="left" vertical="top"/>
      <protection locked="0"/>
    </xf>
    <xf numFmtId="0" fontId="3" fillId="0" borderId="42" xfId="0" applyFont="1" applyBorder="1" applyAlignment="1" applyProtection="1">
      <alignment horizontal="left" vertical="top"/>
      <protection locked="0"/>
    </xf>
    <xf numFmtId="0" fontId="3" fillId="0" borderId="43" xfId="0" applyFont="1" applyBorder="1" applyAlignment="1" applyProtection="1">
      <alignment horizontal="left" vertical="top"/>
      <protection locked="0"/>
    </xf>
    <xf numFmtId="0" fontId="3" fillId="0" borderId="44" xfId="0" applyFont="1" applyBorder="1" applyAlignment="1" applyProtection="1">
      <alignment horizontal="left" vertical="top"/>
      <protection locked="0"/>
    </xf>
    <xf numFmtId="0" fontId="3" fillId="0" borderId="45"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16" xfId="0" applyFont="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0" xfId="0" applyFont="1" applyAlignment="1">
      <alignment horizontal="center" vertical="center" wrapText="1"/>
    </xf>
    <xf numFmtId="0" fontId="30" fillId="0" borderId="5" xfId="0" applyFont="1" applyBorder="1" applyAlignment="1" applyProtection="1">
      <alignment wrapText="1"/>
      <protection locked="0"/>
    </xf>
    <xf numFmtId="0" fontId="30" fillId="0" borderId="6" xfId="0" applyFont="1" applyBorder="1" applyAlignment="1" applyProtection="1">
      <alignment wrapText="1"/>
      <protection locked="0"/>
    </xf>
    <xf numFmtId="0" fontId="33" fillId="10" borderId="16" xfId="0" applyFont="1" applyFill="1" applyBorder="1" applyAlignment="1">
      <alignment horizontal="center" wrapText="1"/>
    </xf>
    <xf numFmtId="0" fontId="34" fillId="7" borderId="14" xfId="0" applyFont="1" applyFill="1" applyBorder="1" applyAlignment="1">
      <alignment horizontal="center" vertical="center" wrapText="1"/>
    </xf>
    <xf numFmtId="0" fontId="38" fillId="10" borderId="0" xfId="0" applyFont="1" applyFill="1" applyAlignment="1">
      <alignment horizontal="left" wrapText="1"/>
    </xf>
    <xf numFmtId="0" fontId="39" fillId="0" borderId="34" xfId="0" applyFont="1" applyBorder="1" applyAlignment="1">
      <alignment horizontal="center" wrapText="1"/>
    </xf>
    <xf numFmtId="0" fontId="39" fillId="0" borderId="35" xfId="0" applyFont="1" applyBorder="1" applyAlignment="1">
      <alignment horizontal="center" wrapText="1"/>
    </xf>
    <xf numFmtId="0" fontId="30" fillId="0" borderId="17" xfId="0" applyFont="1" applyBorder="1" applyAlignment="1" applyProtection="1">
      <alignment wrapText="1"/>
      <protection locked="0"/>
    </xf>
    <xf numFmtId="0" fontId="30" fillId="0" borderId="11" xfId="0" applyFont="1" applyBorder="1" applyAlignment="1" applyProtection="1">
      <alignment wrapText="1"/>
      <protection locked="0"/>
    </xf>
  </cellXfs>
  <cellStyles count="4">
    <cellStyle name="Hyperlink" xfId="2" builtinId="8"/>
    <cellStyle name="Hyperlink 2" xfId="1" xr:uid="{F89F12E3-7950-47A4-8CD9-31AB6B0AD7F6}"/>
    <cellStyle name="Normal" xfId="0" builtinId="0"/>
    <cellStyle name="Normal_Sheet1" xfId="3" xr:uid="{5CB4F21B-9529-4240-9FCA-5EA5B3939157}"/>
  </cellStyles>
  <dxfs count="43">
    <dxf>
      <font>
        <color auto="1"/>
      </font>
    </dxf>
    <dxf>
      <font>
        <color theme="0"/>
      </font>
      <border>
        <left/>
        <right/>
        <top/>
        <bottom/>
        <vertical/>
        <horizontal/>
      </border>
    </dxf>
    <dxf>
      <font>
        <b/>
        <i val="0"/>
        <color rgb="FFFF0000"/>
      </font>
    </dxf>
    <dxf>
      <font>
        <color theme="0"/>
      </font>
      <border>
        <left/>
        <right/>
        <top/>
        <bottom/>
        <vertical/>
        <horizontal/>
      </border>
    </dxf>
    <dxf>
      <font>
        <b/>
        <i val="0"/>
        <color rgb="FFFF0000"/>
      </font>
    </dxf>
    <dxf>
      <font>
        <color theme="0"/>
      </font>
      <border>
        <left/>
        <right/>
        <top/>
        <bottom/>
        <vertical/>
        <horizontal/>
      </border>
    </dxf>
    <dxf>
      <font>
        <b/>
        <i val="0"/>
        <color rgb="FFFF0000"/>
      </font>
    </dxf>
    <dxf>
      <font>
        <color theme="0"/>
      </font>
      <border>
        <left/>
        <right/>
        <top/>
        <bottom/>
        <vertical/>
        <horizontal/>
      </border>
    </dxf>
    <dxf>
      <font>
        <b/>
        <i val="0"/>
        <color rgb="FFFF0000"/>
      </font>
    </dxf>
    <dxf>
      <font>
        <color theme="0"/>
      </font>
      <border>
        <left/>
        <right/>
        <top/>
        <bottom/>
        <vertical/>
        <horizontal/>
      </border>
    </dxf>
    <dxf>
      <font>
        <b/>
        <i val="0"/>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dxf>
    <dxf>
      <font>
        <color auto="1"/>
      </font>
    </dxf>
    <dxf>
      <font>
        <color auto="1"/>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dxf>
    <dxf>
      <font>
        <color auto="1"/>
      </font>
    </dxf>
    <dxf>
      <font>
        <color auto="1"/>
      </font>
    </dxf>
    <dxf>
      <font>
        <color auto="1"/>
      </font>
    </dxf>
    <dxf>
      <font>
        <color auto="1"/>
      </font>
    </dxf>
    <dxf>
      <font>
        <color auto="1"/>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dxf>
    <dxf>
      <font>
        <color rgb="FFFF0000"/>
      </font>
      <fill>
        <patternFill patternType="none">
          <bgColor auto="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dxf>
    <dxf>
      <border>
        <left style="thin">
          <color auto="1"/>
        </left>
        <right style="thin">
          <color auto="1"/>
        </right>
        <top style="thin">
          <color auto="1"/>
        </top>
        <bottom style="thin">
          <color auto="1"/>
        </bottom>
        <vertical/>
        <horizontal/>
      </border>
    </dxf>
    <dxf>
      <font>
        <color auto="1"/>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dxf>
  </dxfs>
  <tableStyles count="1" defaultTableStyle="TableStyleMedium2" defaultPivotStyle="PivotStyleLight16">
    <tableStyle name="Invisible" pivot="0" table="0" count="0" xr9:uid="{0F845B75-8B98-4658-983F-C8B6B9774CD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25</xdr:row>
          <xdr:rowOff>158750</xdr:rowOff>
        </xdr:from>
        <xdr:to>
          <xdr:col>3</xdr:col>
          <xdr:colOff>146050</xdr:colOff>
          <xdr:row>26</xdr:row>
          <xdr:rowOff>215900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Payment Address differs from above</a:t>
              </a:r>
            </a:p>
          </xdr:txBody>
        </xdr:sp>
        <xdr:clientData/>
      </xdr:twoCellAnchor>
    </mc:Choice>
    <mc:Fallback/>
  </mc:AlternateContent>
  <xdr:twoCellAnchor>
    <xdr:from>
      <xdr:col>10</xdr:col>
      <xdr:colOff>26892</xdr:colOff>
      <xdr:row>2</xdr:row>
      <xdr:rowOff>26894</xdr:rowOff>
    </xdr:from>
    <xdr:to>
      <xdr:col>10</xdr:col>
      <xdr:colOff>528917</xdr:colOff>
      <xdr:row>3</xdr:row>
      <xdr:rowOff>80682</xdr:rowOff>
    </xdr:to>
    <xdr:sp macro="" textlink="">
      <xdr:nvSpPr>
        <xdr:cNvPr id="3" name="Arrow: Right 2">
          <a:extLst>
            <a:ext uri="{FF2B5EF4-FFF2-40B4-BE49-F238E27FC236}">
              <a16:creationId xmlns:a16="http://schemas.microsoft.com/office/drawing/2014/main" id="{00000000-0008-0000-0300-000003000000}"/>
            </a:ext>
          </a:extLst>
        </xdr:cNvPr>
        <xdr:cNvSpPr/>
      </xdr:nvSpPr>
      <xdr:spPr>
        <a:xfrm flipH="1">
          <a:off x="6732492" y="0"/>
          <a:ext cx="5020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71719</xdr:colOff>
      <xdr:row>3</xdr:row>
      <xdr:rowOff>152400</xdr:rowOff>
    </xdr:from>
    <xdr:to>
      <xdr:col>12</xdr:col>
      <xdr:colOff>573744</xdr:colOff>
      <xdr:row>5</xdr:row>
      <xdr:rowOff>26893</xdr:rowOff>
    </xdr:to>
    <xdr:sp macro="" textlink="">
      <xdr:nvSpPr>
        <xdr:cNvPr id="4" name="Arrow: Right 3">
          <a:extLst>
            <a:ext uri="{FF2B5EF4-FFF2-40B4-BE49-F238E27FC236}">
              <a16:creationId xmlns:a16="http://schemas.microsoft.com/office/drawing/2014/main" id="{00000000-0008-0000-0300-000004000000}"/>
            </a:ext>
          </a:extLst>
        </xdr:cNvPr>
        <xdr:cNvSpPr/>
      </xdr:nvSpPr>
      <xdr:spPr>
        <a:xfrm flipH="1">
          <a:off x="7986994" y="0"/>
          <a:ext cx="5020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16</xdr:col>
          <xdr:colOff>25400</xdr:colOff>
          <xdr:row>28</xdr:row>
          <xdr:rowOff>177800</xdr:rowOff>
        </xdr:from>
        <xdr:to>
          <xdr:col>16</xdr:col>
          <xdr:colOff>330200</xdr:colOff>
          <xdr:row>30</xdr:row>
          <xdr:rowOff>31750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29</xdr:row>
          <xdr:rowOff>158750</xdr:rowOff>
        </xdr:from>
        <xdr:to>
          <xdr:col>16</xdr:col>
          <xdr:colOff>304800</xdr:colOff>
          <xdr:row>31</xdr:row>
          <xdr:rowOff>25400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30</xdr:row>
          <xdr:rowOff>158750</xdr:rowOff>
        </xdr:from>
        <xdr:to>
          <xdr:col>16</xdr:col>
          <xdr:colOff>311150</xdr:colOff>
          <xdr:row>32</xdr:row>
          <xdr:rowOff>25400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31</xdr:row>
          <xdr:rowOff>152400</xdr:rowOff>
        </xdr:from>
        <xdr:to>
          <xdr:col>16</xdr:col>
          <xdr:colOff>311150</xdr:colOff>
          <xdr:row>33</xdr:row>
          <xdr:rowOff>25400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1263650</xdr:colOff>
          <xdr:row>6</xdr:row>
          <xdr:rowOff>184150</xdr:rowOff>
        </xdr:from>
        <xdr:to>
          <xdr:col>2</xdr:col>
          <xdr:colOff>1606550</xdr:colOff>
          <xdr:row>8</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D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field365.sharepoint.com/Users/gsanderson/AppData/Local/Microsoft/Windows/INetCache/Content.Outlook/PYQVG54U/Supplier%20Request%20For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nfield365.sharepoint.com/Users/tjohnstone/Downloads/Supplier%20Request%20Non%20QQ%20v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lier Request - Form"/>
      <sheetName val="Contract Information"/>
      <sheetName val="Sheet1"/>
      <sheetName val="CPT Use only"/>
    </sheetNames>
    <sheetDataSet>
      <sheetData sheetId="0" refreshError="1"/>
      <sheetData sheetId="1" refreshError="1"/>
      <sheetData sheetId="2">
        <row r="1">
          <cell r="G1" t="str">
            <v>Yes</v>
          </cell>
          <cell r="H1" t="str">
            <v>Please complete additional Contract Information click on this link - failure to do this will result in the form being rejected and delay the set up of this supplier</v>
          </cell>
        </row>
        <row r="2">
          <cell r="G2" t="str">
            <v>Not in this list</v>
          </cell>
          <cell r="H2" t="str">
            <v>Please complete additional Contract Information click on this link - failure to do this will result in the form being rejected and delay the set up of this supplier</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sheetName val="Supplier Request &lt;25K"/>
      <sheetName val="SWL application"/>
      <sheetName val="Sheet1"/>
      <sheetName val="P2P Team Use Only"/>
    </sheetNames>
    <sheetDataSet>
      <sheetData sheetId="0" refreshError="1"/>
      <sheetData sheetId="1"/>
      <sheetData sheetId="2" refreshError="1"/>
      <sheetData sheetId="3"/>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Claire Reilly" id="{0AA64DAC-2EF3-4CA4-ACF5-B71573407472}" userId="S::claire.reilly@enfield.gov.uk::6f2a4fff-01c0-4361-8429-8d48e7ff34f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0" dT="2024-07-08T12:52:18.39" personId="{0AA64DAC-2EF3-4CA4-ACF5-B71573407472}" id="{44449488-18BC-4929-BB07-98679B45544A}">
    <text>do we need a drop down for this? better as free text?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nfield365.sharepoint.com/sites/intranetprocuremen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nfield365.sharepoint.com/:x:/r/sites/intranetprocurement/_layouts/15/Doc.aspx?sourcedoc=%7B90C4C3B6-E445-4107-91E4-F10A5059357F%7D&amp;file=LTP_User_Form.xlsx&amp;action=default&amp;mobileredirect=true"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4.bin"/><Relationship Id="rId7" Type="http://schemas.openxmlformats.org/officeDocument/2006/relationships/ctrlProp" Target="../ctrlProps/ctrlProp2.xml"/><Relationship Id="rId2" Type="http://schemas.openxmlformats.org/officeDocument/2006/relationships/hyperlink" Target="https://new.enfield.gov.uk/privacy-notice/specific-purposes/" TargetMode="External"/><Relationship Id="rId1" Type="http://schemas.openxmlformats.org/officeDocument/2006/relationships/hyperlink" Target="https://new.enfield.gov.uk/services/business-and-licensing/purchase-order-terms-conditions-business-and-licensing.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nfield365.sharepoint.com/sites/intranetlawandgovernance/legal/Forms/AllItems.aspx?FolderCTID=0x0120007A34B4D14EA06948B462CD523C4B4A40&amp;id=%2Fsites%2Fintranetlawandgovernance%2Flegal%2FLegal%20Precedents%2FContracts%20Legal%20Precedents%20v%205&amp;viewid=1c56929d%2D0865%2D493e%2Da9c6%2D6989f14e4fca" TargetMode="External"/><Relationship Id="rId1" Type="http://schemas.openxmlformats.org/officeDocument/2006/relationships/hyperlink" Target="https://enfield365.sharepoint.com/:x:/r/sites/intranetprocurement/_layouts/15/Doc.aspx?sourcedoc=%7BC7BDC9FB-C2FB-414F-92BB-47AF8EA5D176%7D&amp;file=Contract-Classification-Tiering-Tool-V1.2.xlsx&amp;action=default&amp;mobileredirect=true"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enfield365.sharepoint.com/sites/intranetlawandgovernance/legal/Forms/AllItems.aspx?FolderCTID=0x0120007A34B4D14EA06948B462CD523C4B4A40&amp;id=%2Fsites%2Fintranetlawandgovernance%2Flegal%2FLegal%20Precedents%2FContracts%20Legal%20Precedents%20v%205&amp;viewid=1c56929d%2D0865%2D493e%2Da9c6%2D6989f14e4fca" TargetMode="External"/><Relationship Id="rId1" Type="http://schemas.openxmlformats.org/officeDocument/2006/relationships/hyperlink" Target="https://enfield365.sharepoint.com/:x:/r/sites/intranetprocurement/_layouts/15/Doc.aspx?sourcedoc=%7BC7BDC9FB-C2FB-414F-92BB-47AF8EA5D176%7D&amp;file=Contract-Classification-Tiering-Tool-V1.2.xlsx&amp;action=default&amp;mobileredirect=tru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hyperlink" Target="https://enfield365.sharepoint.com/sites/intranetlawandgovernance/legal/Forms/AllItems.aspx?FolderCTID=0x0120007A34B4D14EA06948B462CD523C4B4A40&amp;id=%2Fsites%2Fintranetlawandgovernance%2Flegal%2FLegal%20Precedents%2FContracts%20Legal%20Precedents%20v%205&amp;viewid=1c56929d%2D0865%2D493e%2Da9c6%2D6989f14e4fca" TargetMode="External"/><Relationship Id="rId1" Type="http://schemas.openxmlformats.org/officeDocument/2006/relationships/hyperlink" Target="https://enfield365.sharepoint.com/:x:/r/sites/intranetprocurement/_layouts/15/Doc.aspx?sourcedoc=%7BC7BDC9FB-C2FB-414F-92BB-47AF8EA5D176%7D&amp;file=Contract-Classification-Tiering-Tool-V1.2.xlsx&amp;action=default&amp;mobileredirect=tru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A7EAD-A42D-43F6-8596-CD2ACE8F9D55}">
  <sheetPr codeName="Sheet1"/>
  <dimension ref="B2:C26"/>
  <sheetViews>
    <sheetView showGridLines="0" workbookViewId="0"/>
  </sheetViews>
  <sheetFormatPr defaultColWidth="9.08984375" defaultRowHeight="14" x14ac:dyDescent="0.3"/>
  <cols>
    <col min="1" max="1" width="9.08984375" style="1"/>
    <col min="2" max="2" width="88.36328125" style="1" bestFit="1" customWidth="1"/>
    <col min="3" max="3" width="67" style="1" bestFit="1" customWidth="1"/>
    <col min="4" max="16384" width="9.08984375" style="1"/>
  </cols>
  <sheetData>
    <row r="2" spans="2:3" x14ac:dyDescent="0.3">
      <c r="B2" s="182" t="s">
        <v>0</v>
      </c>
      <c r="C2" s="182"/>
    </row>
    <row r="3" spans="2:3" x14ac:dyDescent="0.3">
      <c r="B3" s="78"/>
      <c r="C3" s="78"/>
    </row>
    <row r="4" spans="2:3" x14ac:dyDescent="0.3">
      <c r="B4" s="79" t="s">
        <v>1</v>
      </c>
      <c r="C4" s="81"/>
    </row>
    <row r="5" spans="2:3" x14ac:dyDescent="0.3">
      <c r="B5" s="80"/>
      <c r="C5" s="80"/>
    </row>
    <row r="6" spans="2:3" x14ac:dyDescent="0.3">
      <c r="B6" s="79" t="s">
        <v>2</v>
      </c>
      <c r="C6" s="80"/>
    </row>
    <row r="7" spans="2:3" x14ac:dyDescent="0.3">
      <c r="B7" s="184" t="str" cm="1">
        <f t="array" ref="B7">IFERROR(_xlfn.IFS(C4=Lists!D10,"Please continue with the below questions",'Procurement Route (OLD)'!C4=Lists!D11,"Please complete the 'Requestor Form' tab and 'Exception_Waiver Form' tab and send this document to Procurement Support for approval"),"")</f>
        <v/>
      </c>
      <c r="C7" s="184"/>
    </row>
    <row r="9" spans="2:3" x14ac:dyDescent="0.3">
      <c r="B9" s="57" t="s">
        <v>3</v>
      </c>
      <c r="C9" s="75"/>
    </row>
    <row r="10" spans="2:3" x14ac:dyDescent="0.3">
      <c r="B10" s="58"/>
      <c r="C10" s="58"/>
    </row>
    <row r="11" spans="2:3" x14ac:dyDescent="0.3">
      <c r="B11" s="57" t="s">
        <v>2</v>
      </c>
      <c r="C11" s="58"/>
    </row>
    <row r="12" spans="2:3" x14ac:dyDescent="0.3">
      <c r="B12" s="88" t="str" cm="1">
        <f t="array" ref="B12">IFERROR(_xlfn.IFS(C9="No - Total spend will be below £25,000","Please download and complete the Supplier Request Non QQ form from the Exchequer intranet site and send to your line manager for approval.They should then send the document to Vendors to continue supplier set up",C9="Yes - Total spend will be £25,000 or above","Please continue with the below questions"),"")</f>
        <v/>
      </c>
      <c r="C12" s="87"/>
    </row>
    <row r="14" spans="2:3" x14ac:dyDescent="0.3">
      <c r="B14" s="57" t="s">
        <v>4</v>
      </c>
      <c r="C14" s="61"/>
    </row>
    <row r="15" spans="2:3" x14ac:dyDescent="0.3">
      <c r="B15" s="58"/>
      <c r="C15" s="58"/>
    </row>
    <row r="16" spans="2:3" x14ac:dyDescent="0.3">
      <c r="B16" s="57" t="s">
        <v>2</v>
      </c>
      <c r="C16" s="58"/>
    </row>
    <row r="17" spans="2:3" ht="35" customHeight="1" x14ac:dyDescent="0.3">
      <c r="B17" s="183" t="str" cm="1">
        <f t="array" ref="B17">IFERROR(_xlfn.IFS(C14="Yes - This spend is exempt from Procurement Regulations","Please select the exemption justification below, complete the Supplier Request Non QQ form, and send this document to your line manager for approval.  They should then send the approved form to Vendors to continue with the supplier set up",C14="No - This spend is not exempt from Procurement Regulations","Please continue with the below questions"),"")</f>
        <v/>
      </c>
      <c r="C17" s="183"/>
    </row>
    <row r="19" spans="2:3" x14ac:dyDescent="0.3">
      <c r="B19" s="2" t="str">
        <f>IF(C14="Yes - This spend is exempt from Procurement Regulations","Exemption Applicable","")</f>
        <v/>
      </c>
    </row>
    <row r="20" spans="2:3" x14ac:dyDescent="0.3">
      <c r="B20" s="56"/>
    </row>
    <row r="21" spans="2:3" ht="14.5" thickBot="1" x14ac:dyDescent="0.35"/>
    <row r="22" spans="2:3" ht="15" thickTop="1" thickBot="1" x14ac:dyDescent="0.35">
      <c r="B22" s="57" t="s">
        <v>5</v>
      </c>
      <c r="C22" s="59"/>
    </row>
    <row r="23" spans="2:3" ht="14.5" thickTop="1" x14ac:dyDescent="0.3">
      <c r="B23" s="58"/>
      <c r="C23" s="58"/>
    </row>
    <row r="24" spans="2:3" x14ac:dyDescent="0.3">
      <c r="B24" s="57" t="s">
        <v>2</v>
      </c>
      <c r="C24" s="58"/>
    </row>
    <row r="25" spans="2:3" ht="41.4" customHeight="1" x14ac:dyDescent="0.3">
      <c r="B25" s="185" t="str" cm="1">
        <f t="array" ref="B25">IFERROR(_xlfn.IFS(C22="Yes - This contract was procured using the London Tenders Portal","Please download the Supplier Creation Form using the link in the LTP, enter your DN reference into cell D10, and send the form to your supplier through the London Tenders Portal",C22="No - This contract was not procured using the London Tenders Portal","Please contact Procurement Support for further advice"),"")</f>
        <v/>
      </c>
      <c r="C25" s="185"/>
    </row>
    <row r="26" spans="2:3" x14ac:dyDescent="0.3">
      <c r="B26" s="72"/>
      <c r="C26" s="72"/>
    </row>
  </sheetData>
  <mergeCells count="4">
    <mergeCell ref="B2:C2"/>
    <mergeCell ref="B17:C17"/>
    <mergeCell ref="B7:C7"/>
    <mergeCell ref="B25:C25"/>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1" id="{2C437081-7D92-4C77-989A-F770F1F74094}">
            <xm:f>AND($C$9=Lists!$B$4,$C$14=Lists!$D$3)</xm:f>
            <x14:dxf>
              <font>
                <color auto="1"/>
              </font>
            </x14:dxf>
          </x14:cfRule>
          <xm:sqref>B22:C24 B26:C26 B25</xm:sqref>
        </x14:conditionalFormatting>
        <x14:conditionalFormatting xmlns:xm="http://schemas.microsoft.com/office/excel/2006/main">
          <x14:cfRule type="expression" priority="10" id="{292ACFBD-77CF-4ABA-991E-A73EB46D43A5}">
            <xm:f>AND($C$9=Lists!$B$4,$C$14=Lists!$D$3)</xm:f>
            <x14:dxf>
              <border>
                <left style="thin">
                  <color auto="1"/>
                </left>
                <right style="thin">
                  <color auto="1"/>
                </right>
                <top style="thin">
                  <color auto="1"/>
                </top>
                <bottom style="thin">
                  <color auto="1"/>
                </bottom>
                <vertical/>
                <horizontal/>
              </border>
            </x14:dxf>
          </x14:cfRule>
          <xm:sqref>C22</xm:sqref>
        </x14:conditionalFormatting>
        <x14:conditionalFormatting xmlns:xm="http://schemas.microsoft.com/office/excel/2006/main">
          <x14:cfRule type="expression" priority="9" id="{0F93BD50-FFD7-47B5-AC5E-B26D508527BD}">
            <xm:f>$C$14=Lists!$D$4</xm:f>
            <x14:dxf>
              <border>
                <left style="thin">
                  <color auto="1"/>
                </left>
                <right style="thin">
                  <color auto="1"/>
                </right>
                <top style="thin">
                  <color auto="1"/>
                </top>
                <bottom style="thin">
                  <color auto="1"/>
                </bottom>
                <vertical/>
                <horizontal/>
              </border>
            </x14:dxf>
          </x14:cfRule>
          <xm:sqref>B20</xm:sqref>
        </x14:conditionalFormatting>
        <x14:conditionalFormatting xmlns:xm="http://schemas.microsoft.com/office/excel/2006/main">
          <x14:cfRule type="expression" priority="8" id="{FA24F0B7-F4EB-4B03-82C0-5E1AA5860778}">
            <xm:f>$C$9=Lists!$B$4</xm:f>
            <x14:dxf>
              <font>
                <color auto="1"/>
              </font>
            </x14:dxf>
          </x14:cfRule>
          <xm:sqref>B13:C16</xm:sqref>
        </x14:conditionalFormatting>
        <x14:conditionalFormatting xmlns:xm="http://schemas.microsoft.com/office/excel/2006/main">
          <x14:cfRule type="expression" priority="6" id="{369837B7-7368-4437-B2C5-C0630C312ED0}">
            <xm:f>$C$9=Lists!$B$4</xm:f>
            <x14:dxf>
              <border>
                <left style="thin">
                  <color auto="1"/>
                </left>
                <right style="thin">
                  <color auto="1"/>
                </right>
                <top style="thin">
                  <color auto="1"/>
                </top>
                <bottom style="thin">
                  <color auto="1"/>
                </bottom>
                <vertical/>
                <horizontal/>
              </border>
            </x14:dxf>
          </x14:cfRule>
          <xm:sqref>C14</xm:sqref>
        </x14:conditionalFormatting>
        <x14:conditionalFormatting xmlns:xm="http://schemas.microsoft.com/office/excel/2006/main">
          <x14:cfRule type="expression" priority="2" id="{CDC7381C-5F99-4F04-A481-8C65F37B15B2}">
            <xm:f>$C$4=Lists!$D$10</xm:f>
            <x14:dxf>
              <font>
                <color auto="1"/>
              </font>
            </x14:dxf>
          </x14:cfRule>
          <xm:sqref>B9:C11 B12</xm:sqref>
        </x14:conditionalFormatting>
        <x14:conditionalFormatting xmlns:xm="http://schemas.microsoft.com/office/excel/2006/main">
          <x14:cfRule type="expression" priority="1" id="{4B86E48A-D36C-45F0-AA5D-14A125B52012}">
            <xm:f>$C$4=Lists!$D$10</xm:f>
            <x14:dxf>
              <border>
                <left style="thin">
                  <color auto="1"/>
                </left>
                <right style="thin">
                  <color auto="1"/>
                </right>
                <top style="thin">
                  <color auto="1"/>
                </top>
                <bottom style="thin">
                  <color auto="1"/>
                </bottom>
                <vertical/>
                <horizontal/>
              </border>
            </x14:dxf>
          </x14:cfRule>
          <xm:sqref>C9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E1D439F7-6509-41DF-A389-4357CEECED20}">
          <x14:formula1>
            <xm:f>Lists!$B$3:$B$4</xm:f>
          </x14:formula1>
          <xm:sqref>C9</xm:sqref>
        </x14:dataValidation>
        <x14:dataValidation type="list" allowBlank="1" showInputMessage="1" showErrorMessage="1" xr:uid="{70DF7F4A-244B-4737-972F-8AE41124F017}">
          <x14:formula1>
            <xm:f>Lists!$D$3:$D$4</xm:f>
          </x14:formula1>
          <xm:sqref>C14</xm:sqref>
        </x14:dataValidation>
        <x14:dataValidation type="list" allowBlank="1" showInputMessage="1" showErrorMessage="1" xr:uid="{2848B931-E23E-4C04-8EDB-9C97609F9D20}">
          <x14:formula1>
            <xm:f>Lists!$H$3:$H$4</xm:f>
          </x14:formula1>
          <xm:sqref>C22</xm:sqref>
        </x14:dataValidation>
        <x14:dataValidation type="list" allowBlank="1" showInputMessage="1" showErrorMessage="1" xr:uid="{DD1DE00B-0D21-4828-895E-2BED77E9CECD}">
          <x14:formula1>
            <xm:f>Lists!$D$10:$D$11</xm:f>
          </x14:formula1>
          <xm:sqref>C4</xm:sqref>
        </x14:dataValidation>
        <x14:dataValidation type="list" allowBlank="1" showInputMessage="1" showErrorMessage="1" xr:uid="{5A3893B1-66E6-4E87-9B35-23B407F0AFAD}">
          <x14:formula1>
            <xm:f>Lists!$F$3:$F$9</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4999-9D9B-4A1E-BCC1-F2CF87B5AEFE}">
  <sheetPr codeName="Sheet2"/>
  <dimension ref="B2:L40"/>
  <sheetViews>
    <sheetView showGridLines="0" tabSelected="1" workbookViewId="0"/>
  </sheetViews>
  <sheetFormatPr defaultColWidth="8.90625" defaultRowHeight="14" x14ac:dyDescent="0.3"/>
  <cols>
    <col min="1" max="8" width="8.90625" style="1"/>
    <col min="9" max="9" width="8.90625" style="1" customWidth="1"/>
    <col min="10" max="10" width="8.90625" style="1"/>
    <col min="11" max="11" width="65.90625" style="1" customWidth="1"/>
    <col min="12" max="16384" width="8.90625" style="1"/>
  </cols>
  <sheetData>
    <row r="2" spans="2:12" x14ac:dyDescent="0.3">
      <c r="F2" s="1" t="s">
        <v>345</v>
      </c>
    </row>
    <row r="4" spans="2:12" x14ac:dyDescent="0.3">
      <c r="B4" s="79" t="s">
        <v>404</v>
      </c>
    </row>
    <row r="6" spans="2:12" ht="43.25" customHeight="1" x14ac:dyDescent="0.3">
      <c r="B6" s="183" t="s">
        <v>437</v>
      </c>
      <c r="C6" s="183"/>
      <c r="D6" s="183"/>
      <c r="E6" s="183"/>
      <c r="F6" s="183"/>
      <c r="G6" s="183"/>
      <c r="H6" s="183"/>
      <c r="I6" s="183"/>
      <c r="J6" s="183"/>
      <c r="K6" s="183"/>
      <c r="L6" s="183"/>
    </row>
    <row r="7" spans="2:12" x14ac:dyDescent="0.3">
      <c r="B7" s="1" t="s">
        <v>335</v>
      </c>
    </row>
    <row r="9" spans="2:12" x14ac:dyDescent="0.3">
      <c r="B9" s="1" t="s">
        <v>405</v>
      </c>
    </row>
    <row r="11" spans="2:12" s="86" customFormat="1" ht="27.65" customHeight="1" x14ac:dyDescent="0.3">
      <c r="B11" s="189" t="s">
        <v>474</v>
      </c>
      <c r="C11" s="189"/>
      <c r="D11" s="189"/>
      <c r="E11" s="189"/>
      <c r="F11" s="189"/>
      <c r="G11" s="189"/>
      <c r="H11" s="189"/>
      <c r="I11" s="189"/>
      <c r="J11" s="189"/>
      <c r="K11" s="189"/>
      <c r="L11" s="189"/>
    </row>
    <row r="12" spans="2:12" s="86" customFormat="1" x14ac:dyDescent="0.3">
      <c r="B12" s="155"/>
      <c r="C12" s="155"/>
      <c r="D12" s="155"/>
      <c r="E12" s="155"/>
      <c r="F12" s="155"/>
      <c r="G12" s="155"/>
      <c r="H12" s="155"/>
      <c r="I12" s="155"/>
      <c r="J12" s="155"/>
      <c r="K12" s="155"/>
      <c r="L12" s="155"/>
    </row>
    <row r="13" spans="2:12" x14ac:dyDescent="0.3">
      <c r="B13" s="1" t="s">
        <v>468</v>
      </c>
    </row>
    <row r="14" spans="2:12" x14ac:dyDescent="0.3">
      <c r="B14" s="1" t="s">
        <v>469</v>
      </c>
    </row>
    <row r="16" spans="2:12" x14ac:dyDescent="0.3">
      <c r="B16" s="79" t="s">
        <v>336</v>
      </c>
    </row>
    <row r="18" spans="2:10" x14ac:dyDescent="0.3">
      <c r="B18" s="1" t="s">
        <v>438</v>
      </c>
    </row>
    <row r="19" spans="2:10" x14ac:dyDescent="0.3">
      <c r="B19" s="1" t="s">
        <v>335</v>
      </c>
    </row>
    <row r="20" spans="2:10" x14ac:dyDescent="0.3">
      <c r="B20" s="1" t="s">
        <v>470</v>
      </c>
    </row>
    <row r="22" spans="2:10" hidden="1" x14ac:dyDescent="0.3">
      <c r="B22" s="79" t="s">
        <v>337</v>
      </c>
    </row>
    <row r="23" spans="2:10" hidden="1" x14ac:dyDescent="0.3"/>
    <row r="24" spans="2:10" hidden="1" x14ac:dyDescent="0.3">
      <c r="B24" s="1" t="s">
        <v>338</v>
      </c>
    </row>
    <row r="25" spans="2:10" hidden="1" x14ac:dyDescent="0.3">
      <c r="B25" s="1" t="s">
        <v>339</v>
      </c>
    </row>
    <row r="26" spans="2:10" hidden="1" x14ac:dyDescent="0.3"/>
    <row r="27" spans="2:10" hidden="1" x14ac:dyDescent="0.3">
      <c r="B27" s="186"/>
      <c r="C27" s="187"/>
      <c r="D27" s="187"/>
      <c r="E27" s="187"/>
      <c r="F27" s="187"/>
      <c r="G27" s="187"/>
      <c r="H27" s="187"/>
      <c r="I27" s="187"/>
      <c r="J27" s="188"/>
    </row>
    <row r="28" spans="2:10" hidden="1" x14ac:dyDescent="0.3"/>
    <row r="29" spans="2:10" hidden="1" x14ac:dyDescent="0.3">
      <c r="B29" s="2" t="s">
        <v>340</v>
      </c>
    </row>
    <row r="30" spans="2:10" hidden="1" x14ac:dyDescent="0.3"/>
    <row r="31" spans="2:10" hidden="1" x14ac:dyDescent="0.3">
      <c r="B31" s="1" t="s">
        <v>341</v>
      </c>
    </row>
    <row r="32" spans="2:10" hidden="1" x14ac:dyDescent="0.3">
      <c r="B32" s="1" t="s">
        <v>342</v>
      </c>
    </row>
    <row r="33" spans="2:2" hidden="1" x14ac:dyDescent="0.3">
      <c r="B33" s="1" t="s">
        <v>343</v>
      </c>
    </row>
    <row r="34" spans="2:2" hidden="1" x14ac:dyDescent="0.3"/>
    <row r="35" spans="2:2" hidden="1" x14ac:dyDescent="0.3">
      <c r="B35" s="2" t="s">
        <v>344</v>
      </c>
    </row>
    <row r="36" spans="2:2" hidden="1" x14ac:dyDescent="0.3"/>
    <row r="37" spans="2:2" hidden="1" x14ac:dyDescent="0.3">
      <c r="B37" s="1" t="s">
        <v>346</v>
      </c>
    </row>
    <row r="38" spans="2:2" hidden="1" x14ac:dyDescent="0.3">
      <c r="B38" s="1" t="s">
        <v>347</v>
      </c>
    </row>
    <row r="39" spans="2:2" hidden="1" x14ac:dyDescent="0.3">
      <c r="B39" s="1" t="s">
        <v>349</v>
      </c>
    </row>
    <row r="40" spans="2:2" hidden="1" x14ac:dyDescent="0.3">
      <c r="B40" s="130" t="s">
        <v>348</v>
      </c>
    </row>
  </sheetData>
  <mergeCells count="3">
    <mergeCell ref="B27:J27"/>
    <mergeCell ref="B6:L6"/>
    <mergeCell ref="B11:L11"/>
  </mergeCells>
  <hyperlinks>
    <hyperlink ref="B40" r:id="rId1" xr:uid="{CC2B50E7-5C76-4CB9-A30C-E67CF9B19C49}"/>
  </hyperlinks>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expression" priority="1" id="{D64136C0-770A-466B-89EE-B83FF904D380}">
            <xm:f>$C$18=Lists!$D$4</xm:f>
            <x14:dxf>
              <border>
                <left style="thin">
                  <color auto="1"/>
                </left>
                <right style="thin">
                  <color auto="1"/>
                </right>
                <top style="thin">
                  <color auto="1"/>
                </top>
                <bottom style="thin">
                  <color auto="1"/>
                </bottom>
                <vertical/>
                <horizontal/>
              </border>
            </x14:dxf>
          </x14:cfRule>
          <xm:sqref>B27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9E1BD78-62A3-4941-B6BA-0ADA1F604602}">
          <x14:formula1>
            <xm:f>Lists!$F$3:$F$9</xm:f>
          </x14:formula1>
          <xm:sqref>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FC245-9CF8-48EA-83B5-7E00CE6A0EAA}">
  <sheetPr codeName="Sheet3"/>
  <dimension ref="A1:J27"/>
  <sheetViews>
    <sheetView showGridLines="0" workbookViewId="0">
      <selection activeCell="K13" sqref="K13"/>
    </sheetView>
  </sheetViews>
  <sheetFormatPr defaultColWidth="9.08984375" defaultRowHeight="14" x14ac:dyDescent="0.3"/>
  <cols>
    <col min="1" max="1" width="9.08984375" style="1" customWidth="1"/>
    <col min="2" max="2" width="26.90625" style="1" bestFit="1" customWidth="1"/>
    <col min="3" max="3" width="50.453125" style="1" customWidth="1"/>
    <col min="4" max="16384" width="9.08984375" style="1"/>
  </cols>
  <sheetData>
    <row r="1" spans="1:10" ht="14.5" thickBot="1" x14ac:dyDescent="0.35"/>
    <row r="2" spans="1:10" ht="14.5" thickTop="1" x14ac:dyDescent="0.3">
      <c r="A2" s="67"/>
      <c r="B2" s="67"/>
      <c r="C2" s="67"/>
      <c r="D2" s="68"/>
    </row>
    <row r="3" spans="1:10" ht="14" customHeight="1" x14ac:dyDescent="0.3">
      <c r="A3" s="63"/>
      <c r="B3" s="64" t="s">
        <v>6</v>
      </c>
      <c r="C3" s="120"/>
      <c r="D3" s="69"/>
      <c r="F3" s="190" t="s">
        <v>491</v>
      </c>
      <c r="G3" s="190"/>
      <c r="H3" s="190"/>
      <c r="I3" s="190"/>
    </row>
    <row r="4" spans="1:10" x14ac:dyDescent="0.3">
      <c r="A4" s="63"/>
      <c r="B4" s="64" t="s">
        <v>7</v>
      </c>
      <c r="C4" s="120"/>
      <c r="D4" s="69"/>
      <c r="F4" s="190"/>
      <c r="G4" s="190"/>
      <c r="H4" s="190"/>
      <c r="I4" s="190"/>
    </row>
    <row r="5" spans="1:10" x14ac:dyDescent="0.3">
      <c r="A5" s="63"/>
      <c r="B5" s="64" t="s">
        <v>8</v>
      </c>
      <c r="C5" s="120"/>
      <c r="D5" s="69"/>
      <c r="F5" s="190"/>
      <c r="G5" s="190"/>
      <c r="H5" s="190"/>
      <c r="I5" s="190"/>
      <c r="J5" s="130" t="s">
        <v>490</v>
      </c>
    </row>
    <row r="6" spans="1:10" x14ac:dyDescent="0.3">
      <c r="A6" s="63"/>
      <c r="B6" s="64" t="s">
        <v>9</v>
      </c>
      <c r="C6" s="120"/>
      <c r="D6" s="69"/>
      <c r="F6" s="190"/>
      <c r="G6" s="190"/>
      <c r="H6" s="190"/>
      <c r="I6" s="190"/>
    </row>
    <row r="7" spans="1:10" ht="28" x14ac:dyDescent="0.3">
      <c r="A7" s="63"/>
      <c r="B7" s="118" t="s">
        <v>10</v>
      </c>
      <c r="C7" s="121"/>
      <c r="D7" s="69"/>
      <c r="F7" s="190"/>
      <c r="G7" s="190"/>
      <c r="H7" s="190"/>
      <c r="I7" s="190"/>
    </row>
    <row r="8" spans="1:10" ht="28" x14ac:dyDescent="0.3">
      <c r="A8" s="63"/>
      <c r="B8" s="119" t="s">
        <v>11</v>
      </c>
      <c r="C8" s="122"/>
      <c r="D8" s="69"/>
      <c r="F8" s="190"/>
      <c r="G8" s="190"/>
      <c r="H8" s="190"/>
      <c r="I8" s="190"/>
    </row>
    <row r="9" spans="1:10" x14ac:dyDescent="0.3">
      <c r="A9" s="63"/>
      <c r="B9" s="64" t="s">
        <v>12</v>
      </c>
      <c r="C9" s="120"/>
      <c r="D9" s="69"/>
      <c r="F9" s="190"/>
      <c r="G9" s="190"/>
      <c r="H9" s="190"/>
      <c r="I9" s="190"/>
    </row>
    <row r="10" spans="1:10" x14ac:dyDescent="0.3">
      <c r="A10" s="63"/>
      <c r="B10" s="64" t="s">
        <v>13</v>
      </c>
      <c r="C10" s="120"/>
      <c r="D10" s="69"/>
      <c r="F10" s="117"/>
      <c r="G10" s="117"/>
      <c r="H10" s="117"/>
      <c r="I10" s="117"/>
    </row>
    <row r="11" spans="1:10" ht="14" customHeight="1" x14ac:dyDescent="0.3">
      <c r="A11" s="63"/>
      <c r="B11" s="64" t="s">
        <v>14</v>
      </c>
      <c r="C11" s="120"/>
      <c r="D11" s="69"/>
      <c r="F11" s="191" t="s">
        <v>15</v>
      </c>
      <c r="G11" s="191"/>
      <c r="H11" s="191"/>
      <c r="I11" s="191"/>
      <c r="J11" s="191"/>
    </row>
    <row r="12" spans="1:10" x14ac:dyDescent="0.3">
      <c r="A12" s="63"/>
      <c r="B12" s="64" t="s">
        <v>16</v>
      </c>
      <c r="C12" s="120"/>
      <c r="D12" s="69"/>
      <c r="F12" s="191"/>
      <c r="G12" s="191"/>
      <c r="H12" s="191"/>
      <c r="I12" s="191"/>
      <c r="J12" s="191"/>
    </row>
    <row r="13" spans="1:10" ht="42" x14ac:dyDescent="0.3">
      <c r="A13" s="63"/>
      <c r="B13" s="65" t="s">
        <v>17</v>
      </c>
      <c r="C13" s="120"/>
      <c r="D13" s="69"/>
      <c r="F13" s="191"/>
      <c r="G13" s="191"/>
      <c r="H13" s="191"/>
      <c r="I13" s="191"/>
      <c r="J13" s="191"/>
    </row>
    <row r="14" spans="1:10" ht="42" x14ac:dyDescent="0.3">
      <c r="A14" s="63"/>
      <c r="B14" s="65" t="s">
        <v>18</v>
      </c>
      <c r="C14" s="120"/>
      <c r="D14" s="69"/>
      <c r="F14" s="191"/>
      <c r="G14" s="191"/>
      <c r="H14" s="191"/>
      <c r="I14" s="191"/>
      <c r="J14" s="191"/>
    </row>
    <row r="15" spans="1:10" ht="28" x14ac:dyDescent="0.3">
      <c r="A15" s="63"/>
      <c r="B15" s="65" t="s">
        <v>19</v>
      </c>
      <c r="C15" s="120"/>
      <c r="D15" s="69"/>
    </row>
    <row r="16" spans="1:10" ht="14" customHeight="1" x14ac:dyDescent="0.3">
      <c r="A16" s="63"/>
      <c r="B16" s="66"/>
      <c r="C16" s="63"/>
      <c r="D16" s="69"/>
      <c r="F16" s="191" t="s">
        <v>20</v>
      </c>
      <c r="G16" s="191"/>
      <c r="H16" s="191"/>
      <c r="I16" s="191"/>
      <c r="J16" s="191"/>
    </row>
    <row r="17" spans="1:10" x14ac:dyDescent="0.3">
      <c r="A17" s="63"/>
      <c r="B17" s="64" t="s">
        <v>21</v>
      </c>
      <c r="C17" s="60"/>
      <c r="D17" s="69"/>
      <c r="F17" s="191"/>
      <c r="G17" s="191"/>
      <c r="H17" s="191"/>
      <c r="I17" s="191"/>
      <c r="J17" s="191"/>
    </row>
    <row r="18" spans="1:10" ht="14" customHeight="1" x14ac:dyDescent="0.3">
      <c r="A18" s="63"/>
      <c r="B18" s="64" t="s">
        <v>22</v>
      </c>
      <c r="C18" s="60"/>
      <c r="D18" s="69"/>
      <c r="F18" s="191"/>
      <c r="G18" s="191"/>
      <c r="H18" s="191"/>
      <c r="I18" s="191"/>
      <c r="J18" s="191"/>
    </row>
    <row r="19" spans="1:10" x14ac:dyDescent="0.3">
      <c r="A19" s="63"/>
      <c r="B19" s="64" t="s">
        <v>23</v>
      </c>
      <c r="C19" s="60"/>
      <c r="D19" s="69"/>
      <c r="F19" s="191"/>
      <c r="G19" s="191"/>
      <c r="H19" s="191"/>
      <c r="I19" s="191"/>
      <c r="J19" s="191"/>
    </row>
    <row r="20" spans="1:10" x14ac:dyDescent="0.3">
      <c r="A20" s="63"/>
      <c r="B20" s="64" t="s">
        <v>24</v>
      </c>
      <c r="C20" s="60"/>
      <c r="D20" s="69"/>
      <c r="F20" s="191"/>
      <c r="G20" s="191"/>
      <c r="H20" s="191"/>
      <c r="I20" s="191"/>
      <c r="J20" s="191"/>
    </row>
    <row r="21" spans="1:10" x14ac:dyDescent="0.3">
      <c r="A21" s="63"/>
      <c r="B21" s="64" t="s">
        <v>25</v>
      </c>
      <c r="C21" s="60"/>
      <c r="D21" s="69"/>
      <c r="F21" s="191"/>
      <c r="G21" s="191"/>
      <c r="H21" s="191"/>
      <c r="I21" s="191"/>
      <c r="J21" s="191"/>
    </row>
    <row r="22" spans="1:10" x14ac:dyDescent="0.3">
      <c r="A22" s="63"/>
      <c r="B22" s="64" t="s">
        <v>26</v>
      </c>
      <c r="C22" s="60"/>
      <c r="D22" s="69"/>
      <c r="F22" s="191"/>
      <c r="G22" s="191"/>
      <c r="H22" s="191"/>
      <c r="I22" s="191"/>
      <c r="J22" s="191"/>
    </row>
    <row r="23" spans="1:10" x14ac:dyDescent="0.3">
      <c r="A23" s="63"/>
      <c r="B23" s="63"/>
      <c r="C23" s="173"/>
      <c r="D23" s="69"/>
    </row>
    <row r="24" spans="1:10" x14ac:dyDescent="0.3">
      <c r="A24" s="63"/>
      <c r="B24" s="64" t="s">
        <v>27</v>
      </c>
      <c r="C24" s="120"/>
      <c r="D24" s="69"/>
    </row>
    <row r="25" spans="1:10" x14ac:dyDescent="0.3">
      <c r="A25" s="63"/>
      <c r="B25" s="64" t="s">
        <v>28</v>
      </c>
      <c r="C25" s="120"/>
      <c r="D25" s="69"/>
    </row>
    <row r="26" spans="1:10" ht="14.5" thickBot="1" x14ac:dyDescent="0.35">
      <c r="A26" s="70"/>
      <c r="B26" s="70"/>
      <c r="C26" s="70"/>
      <c r="D26" s="71"/>
    </row>
    <row r="27" spans="1:10" ht="14.5" thickTop="1" x14ac:dyDescent="0.3"/>
  </sheetData>
  <sheetProtection algorithmName="SHA-512" hashValue="DSfW3x44U8CpNKtOuLNubYs8YB27QlBZZgz7CobAVwEo1XjB4MEasPuXqPdq4oaMiYnzVC1ecpS253O7p4WM4w==" saltValue="fqO/6AudoHD/z92XKZilwA==" spinCount="100000" sheet="1" objects="1" scenarios="1"/>
  <mergeCells count="3">
    <mergeCell ref="F3:I9"/>
    <mergeCell ref="F11:J14"/>
    <mergeCell ref="F16:J22"/>
  </mergeCells>
  <conditionalFormatting sqref="F16">
    <cfRule type="expression" dxfId="34" priority="4">
      <formula>$C$8="Not Listed"</formula>
    </cfRule>
  </conditionalFormatting>
  <conditionalFormatting sqref="B7:C7">
    <cfRule type="expression" dxfId="33" priority="3">
      <formula>$C$6="Individual"</formula>
    </cfRule>
  </conditionalFormatting>
  <conditionalFormatting sqref="B8:C8">
    <cfRule type="expression" dxfId="32" priority="2">
      <formula>$C$7="Services"</formula>
    </cfRule>
  </conditionalFormatting>
  <conditionalFormatting sqref="F11:J14">
    <cfRule type="expression" dxfId="31" priority="1">
      <formula>$C$6="Individual"</formula>
    </cfRule>
  </conditionalFormatting>
  <hyperlinks>
    <hyperlink ref="J5" r:id="rId1" display="LTP User Form" xr:uid="{C2DBFA41-74CF-4B81-BE5C-279C3C0AC654}"/>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6">
        <x14:dataValidation type="list" allowBlank="1" showInputMessage="1" showErrorMessage="1" xr:uid="{8CF626D4-7D11-4A25-B370-5541333AF9C4}">
          <x14:formula1>
            <xm:f>Lists!$B$10:$B$102</xm:f>
          </x14:formula1>
          <xm:sqref>C13</xm:sqref>
        </x14:dataValidation>
        <x14:dataValidation type="list" allowBlank="1" showInputMessage="1" showErrorMessage="1" xr:uid="{7A1F075D-98EA-4416-8615-F67AB5ED1DB8}">
          <x14:formula1>
            <xm:f>Lists!$D$31:$D$43</xm:f>
          </x14:formula1>
          <xm:sqref>C8</xm:sqref>
        </x14:dataValidation>
        <x14:dataValidation type="list" allowBlank="1" showInputMessage="1" showErrorMessage="1" xr:uid="{70057BED-7E66-4B71-80C6-37F46FC6979C}">
          <x14:formula1>
            <xm:f>Lists!$F$37:$F$38</xm:f>
          </x14:formula1>
          <xm:sqref>C6</xm:sqref>
        </x14:dataValidation>
        <x14:dataValidation type="list" allowBlank="1" showInputMessage="1" showErrorMessage="1" xr:uid="{F83EF5BA-9D1A-453C-B4F8-042A7AE8A73B}">
          <x14:formula1>
            <xm:f>Lists!$F$41:$F$42</xm:f>
          </x14:formula1>
          <xm:sqref>C7</xm:sqref>
        </x14:dataValidation>
        <x14:dataValidation type="list" allowBlank="1" showInputMessage="1" showErrorMessage="1" xr:uid="{E496570C-9E14-40F7-AB94-6D6EA545263C}">
          <x14:formula1>
            <xm:f>Lists!$F$45:$F$46</xm:f>
          </x14:formula1>
          <xm:sqref>C15</xm:sqref>
        </x14:dataValidation>
        <x14:dataValidation type="list" allowBlank="1" showInputMessage="1" showErrorMessage="1" xr:uid="{D3CF7E33-5162-442B-B30E-7057B4BD16A5}">
          <x14:formula1>
            <xm:f>Lists!$D$47:$D$51</xm:f>
          </x14:formula1>
          <xm:sqref>C20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32A5-A698-4AEE-8A87-E41071D5E5AD}">
  <sheetPr codeName="Sheet4">
    <pageSetUpPr fitToPage="1"/>
  </sheetPr>
  <dimension ref="A1:X57"/>
  <sheetViews>
    <sheetView showGridLines="0" topLeftCell="A8" zoomScaleNormal="100" workbookViewId="0">
      <selection activeCell="D15" sqref="D15:H15"/>
    </sheetView>
  </sheetViews>
  <sheetFormatPr defaultColWidth="9.08984375" defaultRowHeight="14.5" x14ac:dyDescent="0.35"/>
  <cols>
    <col min="1" max="1" width="9.08984375" customWidth="1"/>
    <col min="2" max="2" width="17" customWidth="1"/>
    <col min="3" max="3" width="10.453125" customWidth="1"/>
    <col min="11" max="11" width="9" customWidth="1"/>
    <col min="13" max="13" width="9.08984375" customWidth="1"/>
    <col min="18" max="18" width="11.36328125" bestFit="1" customWidth="1"/>
    <col min="20" max="20" width="44.08984375" hidden="1" customWidth="1"/>
    <col min="21" max="21" width="39.453125" hidden="1" customWidth="1"/>
    <col min="22" max="23" width="9.08984375" hidden="1" customWidth="1"/>
    <col min="24" max="24" width="12.90625" hidden="1" customWidth="1"/>
    <col min="25" max="26" width="0" hidden="1" customWidth="1"/>
  </cols>
  <sheetData>
    <row r="1" spans="1:21" ht="18.5" hidden="1" x14ac:dyDescent="0.45">
      <c r="A1" s="4"/>
    </row>
    <row r="2" spans="1:21" hidden="1" x14ac:dyDescent="0.35">
      <c r="A2" s="5"/>
    </row>
    <row r="3" spans="1:21" hidden="1" x14ac:dyDescent="0.35"/>
    <row r="4" spans="1:21" hidden="1" x14ac:dyDescent="0.35"/>
    <row r="5" spans="1:21" hidden="1" x14ac:dyDescent="0.35"/>
    <row r="6" spans="1:21" hidden="1" x14ac:dyDescent="0.35"/>
    <row r="7" spans="1:21" hidden="1" x14ac:dyDescent="0.35"/>
    <row r="8" spans="1:21" ht="15" thickBot="1" x14ac:dyDescent="0.4">
      <c r="Q8" t="s">
        <v>29</v>
      </c>
      <c r="R8" s="6">
        <v>44868</v>
      </c>
    </row>
    <row r="9" spans="1:21" ht="7.5" customHeight="1" x14ac:dyDescent="0.35">
      <c r="A9" s="7"/>
      <c r="B9" s="8"/>
      <c r="C9" s="8"/>
      <c r="D9" s="8"/>
      <c r="E9" s="8"/>
      <c r="F9" s="8"/>
      <c r="G9" s="8"/>
      <c r="H9" s="8"/>
      <c r="I9" s="281" t="str">
        <f>IF(AND('Procurement Route (OLD)'!C9=Lists!B4,'Procurement Route (OLD)'!C14=Lists!D3),"Please complete this field to access form.  Please call your LBEProject Owner/Primary Contact if the DN reference is unknown","")</f>
        <v/>
      </c>
      <c r="J9" s="281"/>
      <c r="K9" s="281"/>
      <c r="L9" s="281"/>
      <c r="M9" s="281"/>
      <c r="N9" s="281"/>
      <c r="O9" s="281"/>
      <c r="P9" s="281"/>
      <c r="Q9" s="281"/>
      <c r="R9" s="282"/>
    </row>
    <row r="10" spans="1:21" ht="24.75" customHeight="1" x14ac:dyDescent="0.35">
      <c r="A10" s="9"/>
      <c r="B10" s="285" t="s">
        <v>30</v>
      </c>
      <c r="C10" s="286"/>
      <c r="D10" s="287"/>
      <c r="E10" s="288"/>
      <c r="F10" s="288"/>
      <c r="G10" s="288"/>
      <c r="H10" s="289"/>
      <c r="I10" s="283"/>
      <c r="J10" s="283"/>
      <c r="K10" s="283"/>
      <c r="L10" s="283"/>
      <c r="M10" s="283"/>
      <c r="N10" s="283"/>
      <c r="O10" s="283"/>
      <c r="P10" s="283"/>
      <c r="Q10" s="283"/>
      <c r="R10" s="284"/>
    </row>
    <row r="11" spans="1:21" ht="29.25" customHeight="1" x14ac:dyDescent="0.35">
      <c r="A11" s="10"/>
      <c r="B11" s="290" t="s">
        <v>31</v>
      </c>
      <c r="C11" s="291"/>
      <c r="D11" s="206"/>
      <c r="E11" s="207"/>
      <c r="F11" s="207"/>
      <c r="G11" s="207"/>
      <c r="H11" s="208"/>
      <c r="I11" s="11"/>
      <c r="J11" s="12"/>
      <c r="K11" s="292" t="s">
        <v>32</v>
      </c>
      <c r="L11" s="293"/>
      <c r="M11" s="294"/>
      <c r="N11" s="12"/>
      <c r="O11" s="12"/>
      <c r="P11" s="12"/>
      <c r="Q11" s="12"/>
      <c r="R11" s="13"/>
      <c r="T11" s="14" t="b">
        <v>1</v>
      </c>
    </row>
    <row r="12" spans="1:21" x14ac:dyDescent="0.35">
      <c r="A12" s="10"/>
      <c r="B12" s="278"/>
      <c r="C12" s="278"/>
      <c r="D12" s="12"/>
      <c r="E12" s="12"/>
      <c r="F12" s="12"/>
      <c r="G12" s="12"/>
      <c r="H12" s="12"/>
      <c r="I12" s="11"/>
      <c r="J12" s="12"/>
      <c r="K12" s="230" t="s">
        <v>33</v>
      </c>
      <c r="L12" s="240"/>
      <c r="M12" s="231"/>
      <c r="N12" s="201"/>
      <c r="O12" s="205"/>
      <c r="P12" s="205"/>
      <c r="Q12" s="202"/>
      <c r="R12" s="13"/>
      <c r="T12" s="14" t="b">
        <v>0</v>
      </c>
    </row>
    <row r="13" spans="1:21" x14ac:dyDescent="0.35">
      <c r="A13" s="10"/>
      <c r="B13" s="279" t="s">
        <v>34</v>
      </c>
      <c r="C13" s="280"/>
      <c r="D13" s="201"/>
      <c r="E13" s="205"/>
      <c r="F13" s="205"/>
      <c r="G13" s="205"/>
      <c r="H13" s="202"/>
      <c r="I13" s="11"/>
      <c r="J13" s="12"/>
      <c r="K13" s="230" t="s">
        <v>35</v>
      </c>
      <c r="L13" s="240"/>
      <c r="M13" s="231"/>
      <c r="N13" s="201"/>
      <c r="O13" s="205"/>
      <c r="P13" s="205"/>
      <c r="Q13" s="202"/>
      <c r="R13" s="13"/>
      <c r="T13" s="14" t="b">
        <v>1</v>
      </c>
    </row>
    <row r="14" spans="1:21" x14ac:dyDescent="0.35">
      <c r="A14" s="10"/>
      <c r="B14" s="230" t="s">
        <v>36</v>
      </c>
      <c r="C14" s="231"/>
      <c r="D14" s="201"/>
      <c r="E14" s="205"/>
      <c r="F14" s="205"/>
      <c r="G14" s="205"/>
      <c r="H14" s="202"/>
      <c r="I14" s="11"/>
      <c r="J14" s="12"/>
      <c r="K14" s="230" t="s">
        <v>37</v>
      </c>
      <c r="L14" s="240"/>
      <c r="M14" s="231"/>
      <c r="N14" s="272"/>
      <c r="O14" s="273"/>
      <c r="P14" s="273"/>
      <c r="Q14" s="274"/>
      <c r="R14" s="13"/>
    </row>
    <row r="15" spans="1:21" x14ac:dyDescent="0.35">
      <c r="A15" s="10"/>
      <c r="B15" s="230" t="s">
        <v>38</v>
      </c>
      <c r="C15" s="231"/>
      <c r="D15" s="201"/>
      <c r="E15" s="205"/>
      <c r="F15" s="205"/>
      <c r="G15" s="205"/>
      <c r="H15" s="202"/>
      <c r="I15" s="11"/>
      <c r="J15" s="12"/>
      <c r="K15" s="230" t="s">
        <v>39</v>
      </c>
      <c r="L15" s="240"/>
      <c r="M15" s="231"/>
      <c r="N15" s="275"/>
      <c r="O15" s="276"/>
      <c r="P15" s="276"/>
      <c r="Q15" s="277"/>
      <c r="R15" s="13"/>
      <c r="T15" t="s">
        <v>40</v>
      </c>
      <c r="U15">
        <v>7</v>
      </c>
    </row>
    <row r="16" spans="1:21" x14ac:dyDescent="0.35">
      <c r="A16" s="10"/>
      <c r="B16" s="230" t="s">
        <v>41</v>
      </c>
      <c r="C16" s="231"/>
      <c r="D16" s="201"/>
      <c r="E16" s="202"/>
      <c r="F16" s="15"/>
      <c r="G16" s="15"/>
      <c r="H16" s="15"/>
      <c r="I16" s="11"/>
      <c r="J16" s="12"/>
      <c r="K16" s="230" t="s">
        <v>42</v>
      </c>
      <c r="L16" s="240"/>
      <c r="M16" s="231"/>
      <c r="N16" s="201"/>
      <c r="O16" s="205"/>
      <c r="P16" s="205"/>
      <c r="Q16" s="202"/>
      <c r="R16" s="13"/>
      <c r="T16" t="s">
        <v>43</v>
      </c>
      <c r="U16">
        <v>7</v>
      </c>
    </row>
    <row r="17" spans="1:21" ht="14.25" customHeight="1" x14ac:dyDescent="0.35">
      <c r="A17" s="10"/>
      <c r="B17" s="230" t="s">
        <v>44</v>
      </c>
      <c r="C17" s="231"/>
      <c r="D17" s="268"/>
      <c r="E17" s="269"/>
      <c r="F17" s="16"/>
      <c r="G17" s="16"/>
      <c r="H17" s="16"/>
      <c r="I17" s="11"/>
      <c r="J17" s="12"/>
      <c r="K17" s="270" t="str">
        <f>IF(D23=T55,"Date of Birth:","")</f>
        <v/>
      </c>
      <c r="L17" s="270"/>
      <c r="M17" s="270"/>
      <c r="N17" s="271"/>
      <c r="O17" s="271"/>
      <c r="P17" s="271"/>
      <c r="Q17" s="271"/>
      <c r="R17" s="13"/>
      <c r="T17" t="s">
        <v>45</v>
      </c>
      <c r="U17">
        <v>7</v>
      </c>
    </row>
    <row r="18" spans="1:21" ht="15" customHeight="1" x14ac:dyDescent="0.35">
      <c r="A18" s="10"/>
      <c r="B18" s="230" t="s">
        <v>46</v>
      </c>
      <c r="C18" s="231"/>
      <c r="D18" s="201"/>
      <c r="E18" s="205"/>
      <c r="F18" s="205"/>
      <c r="G18" s="205"/>
      <c r="H18" s="202"/>
      <c r="I18" s="11"/>
      <c r="J18" s="12"/>
      <c r="K18" s="247" t="s">
        <v>47</v>
      </c>
      <c r="L18" s="248"/>
      <c r="M18" s="248"/>
      <c r="N18" s="248"/>
      <c r="O18" s="248"/>
      <c r="P18" s="248"/>
      <c r="Q18" s="249"/>
      <c r="R18" s="13"/>
      <c r="T18" t="s">
        <v>48</v>
      </c>
      <c r="U18">
        <v>30</v>
      </c>
    </row>
    <row r="19" spans="1:21" x14ac:dyDescent="0.35">
      <c r="A19" s="10"/>
      <c r="B19" s="230" t="s">
        <v>49</v>
      </c>
      <c r="C19" s="231"/>
      <c r="D19" s="253"/>
      <c r="E19" s="254"/>
      <c r="F19" s="254"/>
      <c r="G19" s="254"/>
      <c r="H19" s="255"/>
      <c r="I19" s="11"/>
      <c r="J19" s="12"/>
      <c r="K19" s="250"/>
      <c r="L19" s="251"/>
      <c r="M19" s="251"/>
      <c r="N19" s="251"/>
      <c r="O19" s="251"/>
      <c r="P19" s="251"/>
      <c r="Q19" s="252"/>
      <c r="R19" s="13"/>
    </row>
    <row r="20" spans="1:21" ht="15" customHeight="1" x14ac:dyDescent="0.35">
      <c r="A20" s="10"/>
      <c r="B20" s="230" t="s">
        <v>50</v>
      </c>
      <c r="C20" s="240"/>
      <c r="D20" s="231"/>
      <c r="E20" s="256"/>
      <c r="F20" s="257"/>
      <c r="G20" s="257"/>
      <c r="H20" s="258"/>
      <c r="I20" s="11"/>
      <c r="J20" s="12"/>
      <c r="K20" s="259"/>
      <c r="L20" s="260"/>
      <c r="M20" s="260"/>
      <c r="N20" s="260"/>
      <c r="O20" s="260"/>
      <c r="P20" s="260"/>
      <c r="Q20" s="261"/>
      <c r="R20" s="13"/>
      <c r="T20" s="17"/>
      <c r="U20" t="s">
        <v>51</v>
      </c>
    </row>
    <row r="21" spans="1:21" ht="15" customHeight="1" x14ac:dyDescent="0.35">
      <c r="A21" s="10"/>
      <c r="B21" s="230" t="s">
        <v>52</v>
      </c>
      <c r="C21" s="240"/>
      <c r="D21" s="231"/>
      <c r="E21" s="256"/>
      <c r="F21" s="257"/>
      <c r="G21" s="257"/>
      <c r="H21" s="258"/>
      <c r="I21" s="11"/>
      <c r="J21" s="12"/>
      <c r="K21" s="262"/>
      <c r="L21" s="263"/>
      <c r="M21" s="263"/>
      <c r="N21" s="263"/>
      <c r="O21" s="263"/>
      <c r="P21" s="263"/>
      <c r="Q21" s="264"/>
      <c r="R21" s="13"/>
      <c r="T21" s="17"/>
      <c r="U21" t="s">
        <v>53</v>
      </c>
    </row>
    <row r="22" spans="1:21" x14ac:dyDescent="0.35">
      <c r="A22" s="10"/>
      <c r="B22" s="230" t="s">
        <v>54</v>
      </c>
      <c r="C22" s="231"/>
      <c r="D22" s="201"/>
      <c r="E22" s="205"/>
      <c r="F22" s="205"/>
      <c r="G22" s="205"/>
      <c r="H22" s="202"/>
      <c r="I22" s="11"/>
      <c r="J22" s="12"/>
      <c r="K22" s="265"/>
      <c r="L22" s="266"/>
      <c r="M22" s="266"/>
      <c r="N22" s="266"/>
      <c r="O22" s="266"/>
      <c r="P22" s="266"/>
      <c r="Q22" s="267"/>
      <c r="R22" s="13"/>
      <c r="T22" s="17"/>
      <c r="U22" t="s">
        <v>55</v>
      </c>
    </row>
    <row r="23" spans="1:21" ht="15" customHeight="1" x14ac:dyDescent="0.35">
      <c r="A23" s="10"/>
      <c r="B23" s="230" t="s">
        <v>56</v>
      </c>
      <c r="C23" s="240"/>
      <c r="D23" s="244"/>
      <c r="E23" s="245"/>
      <c r="F23" s="245"/>
      <c r="G23" s="245"/>
      <c r="H23" s="246"/>
      <c r="I23" s="11"/>
      <c r="J23" s="12"/>
      <c r="K23" s="12"/>
      <c r="L23" s="12"/>
      <c r="M23" s="12"/>
      <c r="N23" s="12"/>
      <c r="O23" s="12"/>
      <c r="P23" s="12"/>
      <c r="Q23" s="12"/>
      <c r="R23" s="13"/>
      <c r="T23" s="17"/>
      <c r="U23" t="s">
        <v>57</v>
      </c>
    </row>
    <row r="24" spans="1:21" x14ac:dyDescent="0.35">
      <c r="A24" s="10"/>
      <c r="B24" s="230" t="e">
        <f>VLOOKUP(D23,type,2,FALSE)</f>
        <v>#N/A</v>
      </c>
      <c r="C24" s="240"/>
      <c r="D24" s="201"/>
      <c r="E24" s="205"/>
      <c r="F24" s="205"/>
      <c r="G24" s="205"/>
      <c r="H24" s="202"/>
      <c r="I24" s="11"/>
      <c r="J24" s="18"/>
      <c r="K24" s="18"/>
      <c r="L24" s="18"/>
      <c r="M24" s="18"/>
      <c r="N24" s="18"/>
      <c r="O24" s="18"/>
      <c r="P24" s="18"/>
      <c r="Q24" s="18"/>
      <c r="R24" s="19"/>
      <c r="T24" s="17"/>
      <c r="U24" t="s">
        <v>58</v>
      </c>
    </row>
    <row r="25" spans="1:21" x14ac:dyDescent="0.35">
      <c r="A25" s="10"/>
      <c r="B25" s="230" t="e">
        <f>VLOOKUP(D23,type,5,FALSE)</f>
        <v>#N/A</v>
      </c>
      <c r="C25" s="240"/>
      <c r="D25" s="201"/>
      <c r="E25" s="205"/>
      <c r="F25" s="205"/>
      <c r="G25" s="205"/>
      <c r="H25" s="202"/>
      <c r="I25" s="11"/>
      <c r="J25" s="12"/>
      <c r="K25" s="236" t="s">
        <v>59</v>
      </c>
      <c r="L25" s="237"/>
      <c r="M25" s="12"/>
      <c r="N25" s="12"/>
      <c r="O25" s="12"/>
      <c r="P25" s="12"/>
      <c r="Q25" s="12"/>
      <c r="R25" s="13"/>
      <c r="T25" s="17"/>
      <c r="U25" t="s">
        <v>60</v>
      </c>
    </row>
    <row r="26" spans="1:21" x14ac:dyDescent="0.35">
      <c r="A26" s="10"/>
      <c r="B26" s="238"/>
      <c r="C26" s="238"/>
      <c r="D26" s="239"/>
      <c r="E26" s="239"/>
      <c r="F26" s="239"/>
      <c r="G26" s="239"/>
      <c r="H26" s="239"/>
      <c r="I26" s="11"/>
      <c r="J26" s="12"/>
      <c r="K26" s="230" t="s">
        <v>61</v>
      </c>
      <c r="L26" s="240"/>
      <c r="M26" s="231"/>
      <c r="N26" s="241"/>
      <c r="O26" s="242"/>
      <c r="P26" s="242"/>
      <c r="Q26" s="243"/>
      <c r="R26" s="13"/>
      <c r="T26" s="17"/>
      <c r="U26" t="s">
        <v>62</v>
      </c>
    </row>
    <row r="27" spans="1:21" ht="35" customHeight="1" x14ac:dyDescent="0.35">
      <c r="A27" s="10"/>
      <c r="B27" s="20"/>
      <c r="C27" s="21"/>
      <c r="D27" s="21"/>
      <c r="E27" s="22"/>
      <c r="F27" s="12"/>
      <c r="G27" s="12"/>
      <c r="H27" s="12"/>
      <c r="I27" s="11"/>
      <c r="J27" s="23"/>
      <c r="K27" s="233" t="s">
        <v>63</v>
      </c>
      <c r="L27" s="233"/>
      <c r="M27" s="233"/>
      <c r="N27" s="233"/>
      <c r="O27" s="24"/>
      <c r="P27" s="25"/>
      <c r="Q27" s="26"/>
      <c r="R27" s="27"/>
    </row>
    <row r="28" spans="1:21" ht="15.75" customHeight="1" x14ac:dyDescent="0.35">
      <c r="A28" s="10"/>
      <c r="B28" s="234" t="s">
        <v>64</v>
      </c>
      <c r="C28" s="235"/>
      <c r="D28" s="201"/>
      <c r="E28" s="205"/>
      <c r="F28" s="205"/>
      <c r="G28" s="205"/>
      <c r="H28" s="202"/>
      <c r="I28" s="11"/>
      <c r="J28" s="28"/>
      <c r="K28" s="12"/>
      <c r="L28" s="12"/>
      <c r="M28" s="12"/>
      <c r="N28" s="12"/>
      <c r="O28" s="18"/>
      <c r="P28" s="18"/>
      <c r="Q28" s="18"/>
      <c r="R28" s="19"/>
      <c r="T28" s="17"/>
      <c r="U28" t="s">
        <v>65</v>
      </c>
    </row>
    <row r="29" spans="1:21" ht="15" customHeight="1" x14ac:dyDescent="0.35">
      <c r="A29" s="10"/>
      <c r="B29" s="230" t="s">
        <v>36</v>
      </c>
      <c r="C29" s="231"/>
      <c r="D29" s="201"/>
      <c r="E29" s="205"/>
      <c r="F29" s="205"/>
      <c r="G29" s="205"/>
      <c r="H29" s="202"/>
      <c r="I29" s="11"/>
      <c r="J29" s="12"/>
      <c r="K29" s="29" t="s">
        <v>66</v>
      </c>
      <c r="L29" s="30"/>
      <c r="M29" s="31"/>
      <c r="N29" s="31"/>
      <c r="O29" s="31"/>
      <c r="P29" s="32"/>
      <c r="Q29" s="32"/>
      <c r="R29" s="33"/>
      <c r="T29" s="17"/>
      <c r="U29" t="s">
        <v>67</v>
      </c>
    </row>
    <row r="30" spans="1:21" ht="15" customHeight="1" x14ac:dyDescent="0.35">
      <c r="A30" s="10"/>
      <c r="B30" s="230" t="s">
        <v>68</v>
      </c>
      <c r="C30" s="231"/>
      <c r="D30" s="201"/>
      <c r="E30" s="205"/>
      <c r="F30" s="205"/>
      <c r="G30" s="205"/>
      <c r="H30" s="202"/>
      <c r="I30" s="11"/>
      <c r="J30" s="12"/>
      <c r="K30" s="209" t="s">
        <v>69</v>
      </c>
      <c r="L30" s="209"/>
      <c r="M30" s="209"/>
      <c r="N30" s="209"/>
      <c r="O30" s="209"/>
      <c r="P30" s="209"/>
      <c r="Q30" s="32"/>
      <c r="R30" s="33"/>
      <c r="T30" s="17"/>
      <c r="U30" t="s">
        <v>70</v>
      </c>
    </row>
    <row r="31" spans="1:21" ht="15" customHeight="1" x14ac:dyDescent="0.35">
      <c r="A31" s="10"/>
      <c r="B31" s="230" t="s">
        <v>44</v>
      </c>
      <c r="C31" s="231"/>
      <c r="D31" s="201"/>
      <c r="E31" s="202"/>
      <c r="F31" s="23"/>
      <c r="G31" s="23"/>
      <c r="H31" s="23"/>
      <c r="I31" s="11"/>
      <c r="J31" s="12"/>
      <c r="K31" s="209" t="s">
        <v>71</v>
      </c>
      <c r="L31" s="209"/>
      <c r="M31" s="209"/>
      <c r="N31" s="209"/>
      <c r="O31" s="209"/>
      <c r="P31" s="209"/>
      <c r="Q31" s="32"/>
      <c r="R31" s="33"/>
      <c r="T31" s="17"/>
      <c r="U31" t="s">
        <v>72</v>
      </c>
    </row>
    <row r="32" spans="1:21" ht="15.75" customHeight="1" x14ac:dyDescent="0.35">
      <c r="A32" s="34"/>
      <c r="B32" s="23"/>
      <c r="C32" s="23"/>
      <c r="D32" s="23"/>
      <c r="E32" s="23"/>
      <c r="F32" s="23"/>
      <c r="G32" s="23"/>
      <c r="H32" s="23"/>
      <c r="I32" s="11"/>
      <c r="J32" s="12"/>
      <c r="K32" s="35" t="s">
        <v>73</v>
      </c>
      <c r="L32" s="35"/>
      <c r="M32" s="35"/>
      <c r="N32" s="35"/>
      <c r="O32" s="36"/>
      <c r="P32" s="37"/>
      <c r="Q32" s="32"/>
      <c r="R32" s="33"/>
      <c r="T32" s="17"/>
      <c r="U32" t="s">
        <v>74</v>
      </c>
    </row>
    <row r="33" spans="1:21" ht="14.25" customHeight="1" x14ac:dyDescent="0.35">
      <c r="A33" s="34"/>
      <c r="B33" s="206" t="s">
        <v>75</v>
      </c>
      <c r="C33" s="207"/>
      <c r="D33" s="207"/>
      <c r="E33" s="207"/>
      <c r="F33" s="207"/>
      <c r="G33" s="207"/>
      <c r="H33" s="208"/>
      <c r="I33" s="11"/>
      <c r="J33" s="12"/>
      <c r="K33" s="209" t="s">
        <v>76</v>
      </c>
      <c r="L33" s="209"/>
      <c r="M33" s="209"/>
      <c r="N33" s="209"/>
      <c r="O33" s="209"/>
      <c r="P33" s="209"/>
      <c r="Q33" s="32"/>
      <c r="R33" s="33"/>
      <c r="T33" s="17"/>
      <c r="U33" t="s">
        <v>77</v>
      </c>
    </row>
    <row r="34" spans="1:21" x14ac:dyDescent="0.35">
      <c r="A34" s="34"/>
      <c r="B34" s="210"/>
      <c r="C34" s="211"/>
      <c r="D34" s="211"/>
      <c r="E34" s="211"/>
      <c r="F34" s="211"/>
      <c r="G34" s="211"/>
      <c r="H34" s="212"/>
      <c r="I34" s="38"/>
      <c r="J34" s="12"/>
      <c r="K34" s="39"/>
      <c r="L34" s="39"/>
      <c r="M34" s="40"/>
      <c r="N34" s="40"/>
      <c r="O34" s="12"/>
      <c r="P34" s="12"/>
      <c r="Q34" s="12"/>
      <c r="R34" s="13"/>
      <c r="T34" s="17"/>
      <c r="U34" t="s">
        <v>78</v>
      </c>
    </row>
    <row r="35" spans="1:21" x14ac:dyDescent="0.35">
      <c r="A35" s="10"/>
      <c r="B35" s="213"/>
      <c r="C35" s="214"/>
      <c r="D35" s="214"/>
      <c r="E35" s="214"/>
      <c r="F35" s="214"/>
      <c r="G35" s="214"/>
      <c r="H35" s="215"/>
      <c r="I35" s="11"/>
      <c r="J35" s="12"/>
      <c r="K35" s="219" t="s">
        <v>79</v>
      </c>
      <c r="L35" s="220"/>
      <c r="M35" s="220"/>
      <c r="N35" s="220"/>
      <c r="O35" s="220"/>
      <c r="P35" s="220"/>
      <c r="Q35" s="221"/>
      <c r="R35" s="13"/>
      <c r="T35" s="17"/>
      <c r="U35" t="s">
        <v>80</v>
      </c>
    </row>
    <row r="36" spans="1:21" ht="14.25" customHeight="1" x14ac:dyDescent="0.35">
      <c r="A36" s="10"/>
      <c r="B36" s="213"/>
      <c r="C36" s="214"/>
      <c r="D36" s="214"/>
      <c r="E36" s="214"/>
      <c r="F36" s="214"/>
      <c r="G36" s="214"/>
      <c r="H36" s="215"/>
      <c r="I36" s="11"/>
      <c r="J36" s="12"/>
      <c r="K36" s="222"/>
      <c r="L36" s="223"/>
      <c r="M36" s="223"/>
      <c r="N36" s="223"/>
      <c r="O36" s="223"/>
      <c r="P36" s="223"/>
      <c r="Q36" s="224"/>
      <c r="R36" s="13"/>
      <c r="U36" t="s">
        <v>81</v>
      </c>
    </row>
    <row r="37" spans="1:21" ht="13.5" customHeight="1" x14ac:dyDescent="0.35">
      <c r="A37" s="10"/>
      <c r="B37" s="216"/>
      <c r="C37" s="217"/>
      <c r="D37" s="217"/>
      <c r="E37" s="217"/>
      <c r="F37" s="217"/>
      <c r="G37" s="217"/>
      <c r="H37" s="218"/>
      <c r="I37" s="11"/>
      <c r="J37" s="12"/>
      <c r="K37" s="222"/>
      <c r="L37" s="223"/>
      <c r="M37" s="223"/>
      <c r="N37" s="223"/>
      <c r="O37" s="223"/>
      <c r="P37" s="223"/>
      <c r="Q37" s="224"/>
      <c r="R37" s="13"/>
      <c r="U37" t="s">
        <v>82</v>
      </c>
    </row>
    <row r="38" spans="1:21" ht="7.5" customHeight="1" x14ac:dyDescent="0.35">
      <c r="A38" s="10"/>
      <c r="B38" s="41"/>
      <c r="C38" s="41"/>
      <c r="D38" s="41"/>
      <c r="E38" s="41"/>
      <c r="F38" s="41"/>
      <c r="G38" s="41"/>
      <c r="H38" s="41"/>
      <c r="I38" s="11"/>
      <c r="J38" s="12"/>
      <c r="K38" s="225"/>
      <c r="L38" s="226"/>
      <c r="M38" s="226"/>
      <c r="N38" s="226"/>
      <c r="O38" s="226"/>
      <c r="P38" s="226"/>
      <c r="Q38" s="227"/>
      <c r="R38" s="13"/>
      <c r="U38" t="s">
        <v>83</v>
      </c>
    </row>
    <row r="39" spans="1:21" ht="15" customHeight="1" x14ac:dyDescent="0.35">
      <c r="A39" s="34"/>
      <c r="B39" s="228" t="s">
        <v>84</v>
      </c>
      <c r="C39" s="228"/>
      <c r="D39" s="228"/>
      <c r="E39" s="228"/>
      <c r="F39" s="228"/>
      <c r="G39" s="228"/>
      <c r="H39" s="228"/>
      <c r="I39" s="38"/>
      <c r="J39" s="12"/>
      <c r="K39" s="230" t="s">
        <v>85</v>
      </c>
      <c r="L39" s="231"/>
      <c r="M39" s="232"/>
      <c r="N39" s="207"/>
      <c r="O39" s="207"/>
      <c r="P39" s="207"/>
      <c r="Q39" s="208"/>
      <c r="R39" s="13"/>
      <c r="T39" t="s">
        <v>51</v>
      </c>
      <c r="U39" t="s">
        <v>86</v>
      </c>
    </row>
    <row r="40" spans="1:21" ht="15" customHeight="1" x14ac:dyDescent="0.35">
      <c r="A40" s="34"/>
      <c r="B40" s="228"/>
      <c r="C40" s="228"/>
      <c r="D40" s="228"/>
      <c r="E40" s="228"/>
      <c r="F40" s="228"/>
      <c r="G40" s="228"/>
      <c r="H40" s="228"/>
      <c r="I40" s="38"/>
      <c r="J40" s="12"/>
      <c r="K40" s="230" t="s">
        <v>87</v>
      </c>
      <c r="L40" s="231"/>
      <c r="M40" s="232"/>
      <c r="N40" s="207"/>
      <c r="O40" s="207"/>
      <c r="P40" s="207"/>
      <c r="Q40" s="208"/>
      <c r="R40" s="13"/>
      <c r="T40" t="s">
        <v>53</v>
      </c>
      <c r="U40" t="s">
        <v>88</v>
      </c>
    </row>
    <row r="41" spans="1:21" ht="16.5" hidden="1" customHeight="1" x14ac:dyDescent="0.35">
      <c r="A41" s="34"/>
      <c r="B41" s="228"/>
      <c r="C41" s="228"/>
      <c r="D41" s="228"/>
      <c r="E41" s="228"/>
      <c r="F41" s="228"/>
      <c r="G41" s="228"/>
      <c r="H41" s="228"/>
      <c r="I41" s="38"/>
      <c r="J41" s="12"/>
      <c r="K41" s="230" t="s">
        <v>89</v>
      </c>
      <c r="L41" s="231"/>
      <c r="M41" s="193"/>
      <c r="N41" s="194"/>
      <c r="O41" s="18"/>
      <c r="P41" s="18"/>
      <c r="Q41" s="18"/>
      <c r="R41" s="13"/>
      <c r="U41" t="s">
        <v>90</v>
      </c>
    </row>
    <row r="42" spans="1:21" ht="13.5" hidden="1" customHeight="1" x14ac:dyDescent="0.35">
      <c r="A42" s="34"/>
      <c r="B42" s="228"/>
      <c r="C42" s="228"/>
      <c r="D42" s="228"/>
      <c r="E42" s="228"/>
      <c r="F42" s="228"/>
      <c r="G42" s="228"/>
      <c r="H42" s="228"/>
      <c r="I42" s="38"/>
      <c r="J42" s="12"/>
      <c r="K42" s="12"/>
      <c r="L42" s="12"/>
      <c r="M42" s="12"/>
      <c r="N42" s="12"/>
      <c r="O42" s="12"/>
      <c r="P42" s="12"/>
      <c r="Q42" s="12"/>
      <c r="R42" s="13"/>
      <c r="U42" t="s">
        <v>91</v>
      </c>
    </row>
    <row r="43" spans="1:21" ht="6.75" customHeight="1" x14ac:dyDescent="0.35">
      <c r="A43" s="34"/>
      <c r="B43" s="228"/>
      <c r="C43" s="228"/>
      <c r="D43" s="228"/>
      <c r="E43" s="228"/>
      <c r="F43" s="228"/>
      <c r="G43" s="228"/>
      <c r="H43" s="228"/>
      <c r="I43" s="38"/>
      <c r="J43" s="12"/>
      <c r="K43" s="195" t="s">
        <v>92</v>
      </c>
      <c r="L43" s="196"/>
      <c r="M43" s="196"/>
      <c r="N43" s="196"/>
      <c r="O43" s="196"/>
      <c r="P43" s="196"/>
      <c r="Q43" s="196"/>
      <c r="R43" s="13"/>
      <c r="U43" t="s">
        <v>93</v>
      </c>
    </row>
    <row r="44" spans="1:21" ht="37.5" customHeight="1" x14ac:dyDescent="0.35">
      <c r="A44" s="34"/>
      <c r="B44" s="229"/>
      <c r="C44" s="229"/>
      <c r="D44" s="229"/>
      <c r="E44" s="229"/>
      <c r="F44" s="229"/>
      <c r="G44" s="229"/>
      <c r="H44" s="229"/>
      <c r="I44" s="38"/>
      <c r="J44" s="12"/>
      <c r="K44" s="196"/>
      <c r="L44" s="196"/>
      <c r="M44" s="196"/>
      <c r="N44" s="196"/>
      <c r="O44" s="196"/>
      <c r="P44" s="196"/>
      <c r="Q44" s="196"/>
      <c r="R44" s="13"/>
      <c r="U44" t="s">
        <v>94</v>
      </c>
    </row>
    <row r="45" spans="1:21" ht="14.25" customHeight="1" x14ac:dyDescent="0.35">
      <c r="A45" s="34"/>
      <c r="B45" s="12"/>
      <c r="C45" s="12"/>
      <c r="D45" s="12"/>
      <c r="E45" s="12"/>
      <c r="F45" s="12"/>
      <c r="G45" s="12"/>
      <c r="H45" s="12"/>
      <c r="I45" s="38"/>
      <c r="J45" s="12"/>
      <c r="K45" s="197"/>
      <c r="L45" s="197"/>
      <c r="M45" s="197"/>
      <c r="N45" s="197"/>
      <c r="O45" s="197"/>
      <c r="P45" s="197"/>
      <c r="Q45" s="197"/>
      <c r="R45" s="13"/>
      <c r="U45" t="s">
        <v>95</v>
      </c>
    </row>
    <row r="46" spans="1:21" ht="15.75" customHeight="1" x14ac:dyDescent="0.35">
      <c r="A46" s="34"/>
      <c r="B46" s="198" t="s">
        <v>96</v>
      </c>
      <c r="C46" s="199"/>
      <c r="D46" s="199"/>
      <c r="E46" s="199"/>
      <c r="F46" s="200"/>
      <c r="G46" s="201" t="s">
        <v>53</v>
      </c>
      <c r="H46" s="202"/>
      <c r="I46" s="38"/>
      <c r="J46" s="12"/>
      <c r="K46" s="197"/>
      <c r="L46" s="197"/>
      <c r="M46" s="197"/>
      <c r="N46" s="197"/>
      <c r="O46" s="197"/>
      <c r="P46" s="197"/>
      <c r="Q46" s="197"/>
      <c r="R46" s="13"/>
      <c r="U46" t="s">
        <v>97</v>
      </c>
    </row>
    <row r="47" spans="1:21" ht="14.25" customHeight="1" x14ac:dyDescent="0.35">
      <c r="A47" s="10"/>
      <c r="B47" s="203" t="s">
        <v>98</v>
      </c>
      <c r="C47" s="204"/>
      <c r="D47" s="201"/>
      <c r="E47" s="205"/>
      <c r="F47" s="205"/>
      <c r="G47" s="205"/>
      <c r="H47" s="202"/>
      <c r="I47" s="11"/>
      <c r="J47" s="23"/>
      <c r="K47" s="197"/>
      <c r="L47" s="197"/>
      <c r="M47" s="197"/>
      <c r="N47" s="197"/>
      <c r="O47" s="197"/>
      <c r="P47" s="197"/>
      <c r="Q47" s="197"/>
      <c r="R47" s="42"/>
      <c r="U47" t="s">
        <v>99</v>
      </c>
    </row>
    <row r="48" spans="1:21" ht="17.25" customHeight="1" x14ac:dyDescent="0.45">
      <c r="A48" s="10"/>
      <c r="B48" s="23"/>
      <c r="C48" s="23"/>
      <c r="D48" s="23"/>
      <c r="E48" s="23"/>
      <c r="F48" s="23"/>
      <c r="G48" s="23"/>
      <c r="H48" s="23"/>
      <c r="I48" s="11"/>
      <c r="J48" s="23"/>
      <c r="K48" s="192" t="s">
        <v>100</v>
      </c>
      <c r="L48" s="192"/>
      <c r="M48" s="192"/>
      <c r="N48" s="192"/>
      <c r="O48" s="192"/>
      <c r="P48" s="192"/>
      <c r="Q48" s="192"/>
      <c r="R48" s="43"/>
      <c r="U48" t="s">
        <v>101</v>
      </c>
    </row>
    <row r="49" spans="1:24" x14ac:dyDescent="0.35">
      <c r="A49" s="44"/>
      <c r="B49" s="12"/>
      <c r="C49" s="12"/>
      <c r="D49" s="12"/>
      <c r="E49" s="12"/>
      <c r="F49" s="12"/>
      <c r="G49" s="12"/>
      <c r="H49" s="12"/>
      <c r="I49" s="38"/>
      <c r="J49" s="23"/>
      <c r="K49" s="45"/>
      <c r="L49" s="45"/>
      <c r="M49" s="45"/>
      <c r="N49" s="45"/>
      <c r="O49" s="45"/>
      <c r="P49" s="45"/>
      <c r="Q49" s="45"/>
      <c r="R49" s="46"/>
      <c r="U49" t="s">
        <v>102</v>
      </c>
    </row>
    <row r="50" spans="1:24" ht="18.5" x14ac:dyDescent="0.45">
      <c r="A50" s="44"/>
      <c r="B50" s="12"/>
      <c r="C50" s="12"/>
      <c r="D50" s="12"/>
      <c r="E50" s="12"/>
      <c r="F50" s="12"/>
      <c r="G50" s="12"/>
      <c r="H50" s="12"/>
      <c r="I50" s="38"/>
      <c r="J50" s="47"/>
      <c r="K50" s="48" t="s">
        <v>103</v>
      </c>
      <c r="L50" s="49"/>
      <c r="M50" s="49"/>
      <c r="N50" s="49"/>
      <c r="O50" s="49"/>
      <c r="P50" s="49"/>
      <c r="Q50" s="49"/>
      <c r="R50" s="50"/>
      <c r="U50" t="s">
        <v>104</v>
      </c>
    </row>
    <row r="51" spans="1:24" ht="12.75" customHeight="1" x14ac:dyDescent="0.45">
      <c r="A51" s="44"/>
      <c r="B51" s="12"/>
      <c r="C51" s="12"/>
      <c r="D51" s="12"/>
      <c r="E51" s="12"/>
      <c r="F51" s="12"/>
      <c r="G51" s="12"/>
      <c r="H51" s="12"/>
      <c r="I51" s="38"/>
      <c r="J51" s="47"/>
      <c r="K51" s="51" t="s">
        <v>105</v>
      </c>
      <c r="L51" s="49"/>
      <c r="M51" s="49"/>
      <c r="N51" s="49"/>
      <c r="O51" s="49"/>
      <c r="P51" s="49"/>
      <c r="Q51" s="49"/>
      <c r="R51" s="50"/>
      <c r="U51" t="s">
        <v>106</v>
      </c>
    </row>
    <row r="52" spans="1:24" ht="27.75" customHeight="1" x14ac:dyDescent="0.45">
      <c r="A52" s="44"/>
      <c r="B52" s="12"/>
      <c r="C52" s="12"/>
      <c r="D52" s="12"/>
      <c r="E52" s="12"/>
      <c r="F52" s="12"/>
      <c r="G52" s="12"/>
      <c r="H52" s="12"/>
      <c r="I52" s="38"/>
      <c r="J52" s="47"/>
      <c r="K52" s="49"/>
      <c r="L52" s="49"/>
      <c r="M52" s="49"/>
      <c r="N52" s="49"/>
      <c r="O52" s="49"/>
      <c r="P52" s="49"/>
      <c r="Q52" s="49"/>
      <c r="R52" s="50"/>
    </row>
    <row r="53" spans="1:24" ht="15" thickBot="1" x14ac:dyDescent="0.4">
      <c r="A53" s="52"/>
      <c r="B53" s="53"/>
      <c r="C53" s="53"/>
      <c r="D53" s="53"/>
      <c r="E53" s="53"/>
      <c r="F53" s="53"/>
      <c r="G53" s="53"/>
      <c r="H53" s="53"/>
      <c r="I53" s="54"/>
      <c r="J53" s="53"/>
      <c r="K53" s="53"/>
      <c r="L53" s="53"/>
      <c r="M53" s="53"/>
      <c r="N53" s="53"/>
      <c r="O53" s="53"/>
      <c r="P53" s="53"/>
      <c r="Q53" s="53"/>
      <c r="R53" s="55"/>
      <c r="T53" t="s">
        <v>107</v>
      </c>
      <c r="U53" t="s">
        <v>108</v>
      </c>
      <c r="X53" t="s">
        <v>109</v>
      </c>
    </row>
    <row r="54" spans="1:24" x14ac:dyDescent="0.35">
      <c r="T54" t="s">
        <v>110</v>
      </c>
      <c r="U54" t="s">
        <v>111</v>
      </c>
      <c r="X54" t="s">
        <v>109</v>
      </c>
    </row>
    <row r="55" spans="1:24" x14ac:dyDescent="0.35">
      <c r="T55" t="s">
        <v>112</v>
      </c>
      <c r="U55" t="s">
        <v>113</v>
      </c>
      <c r="X55" t="s">
        <v>114</v>
      </c>
    </row>
    <row r="56" spans="1:24" x14ac:dyDescent="0.35">
      <c r="T56" t="s">
        <v>115</v>
      </c>
      <c r="X56" t="s">
        <v>116</v>
      </c>
    </row>
    <row r="57" spans="1:24" x14ac:dyDescent="0.35">
      <c r="T57" t="s">
        <v>117</v>
      </c>
    </row>
  </sheetData>
  <mergeCells count="80">
    <mergeCell ref="I9:R10"/>
    <mergeCell ref="B10:C10"/>
    <mergeCell ref="D10:H10"/>
    <mergeCell ref="B11:C11"/>
    <mergeCell ref="D11:H11"/>
    <mergeCell ref="K11:M11"/>
    <mergeCell ref="B12:C12"/>
    <mergeCell ref="K12:M12"/>
    <mergeCell ref="N12:Q12"/>
    <mergeCell ref="B13:C13"/>
    <mergeCell ref="D13:H13"/>
    <mergeCell ref="K13:M13"/>
    <mergeCell ref="N13:Q13"/>
    <mergeCell ref="B14:C14"/>
    <mergeCell ref="D14:H14"/>
    <mergeCell ref="K14:M14"/>
    <mergeCell ref="N14:Q14"/>
    <mergeCell ref="B15:C15"/>
    <mergeCell ref="D15:H15"/>
    <mergeCell ref="K15:M15"/>
    <mergeCell ref="N15:Q15"/>
    <mergeCell ref="B16:C16"/>
    <mergeCell ref="D16:E16"/>
    <mergeCell ref="K16:M16"/>
    <mergeCell ref="N16:Q16"/>
    <mergeCell ref="B17:C17"/>
    <mergeCell ref="D17:E17"/>
    <mergeCell ref="K17:M17"/>
    <mergeCell ref="N17:Q17"/>
    <mergeCell ref="B20:D20"/>
    <mergeCell ref="E20:H20"/>
    <mergeCell ref="K20:Q22"/>
    <mergeCell ref="B21:D21"/>
    <mergeCell ref="E21:H21"/>
    <mergeCell ref="B22:C22"/>
    <mergeCell ref="D22:H22"/>
    <mergeCell ref="B18:C18"/>
    <mergeCell ref="D18:H18"/>
    <mergeCell ref="K18:Q19"/>
    <mergeCell ref="B19:C19"/>
    <mergeCell ref="D19:H19"/>
    <mergeCell ref="B23:C23"/>
    <mergeCell ref="D23:H23"/>
    <mergeCell ref="B24:C24"/>
    <mergeCell ref="D24:H24"/>
    <mergeCell ref="B25:C25"/>
    <mergeCell ref="D25:H25"/>
    <mergeCell ref="K25:L25"/>
    <mergeCell ref="B26:C26"/>
    <mergeCell ref="D26:H26"/>
    <mergeCell ref="K26:M26"/>
    <mergeCell ref="N26:Q26"/>
    <mergeCell ref="K27:N27"/>
    <mergeCell ref="B28:C28"/>
    <mergeCell ref="D28:H28"/>
    <mergeCell ref="B29:C29"/>
    <mergeCell ref="D29:H29"/>
    <mergeCell ref="B30:C30"/>
    <mergeCell ref="D30:H30"/>
    <mergeCell ref="K30:P30"/>
    <mergeCell ref="B31:C31"/>
    <mergeCell ref="D31:E31"/>
    <mergeCell ref="K31:P31"/>
    <mergeCell ref="B33:H33"/>
    <mergeCell ref="K33:P33"/>
    <mergeCell ref="B34:H37"/>
    <mergeCell ref="K35:Q38"/>
    <mergeCell ref="B39:H44"/>
    <mergeCell ref="K39:L39"/>
    <mergeCell ref="M39:Q39"/>
    <mergeCell ref="K40:L40"/>
    <mergeCell ref="M40:Q40"/>
    <mergeCell ref="K41:L41"/>
    <mergeCell ref="K48:Q48"/>
    <mergeCell ref="M41:N41"/>
    <mergeCell ref="K43:Q47"/>
    <mergeCell ref="B46:F46"/>
    <mergeCell ref="G46:H46"/>
    <mergeCell ref="B47:C47"/>
    <mergeCell ref="D47:H47"/>
  </mergeCells>
  <dataValidations count="5">
    <dataValidation type="list" allowBlank="1" showInputMessage="1" showErrorMessage="1" sqref="D23:H23" xr:uid="{667A572E-71D5-4546-AF5E-77FBA42CF5CD}">
      <formula1>$T$53:$T$57</formula1>
    </dataValidation>
    <dataValidation type="custom" showInputMessage="1" showErrorMessage="1" error="Please enter a DN reference in cell D10 to access this field." sqref="M41:N41" xr:uid="{A552D8FD-A5DB-4B5F-A254-9402C6201BF0}">
      <formula1>$D$10&lt;&gt;""</formula1>
    </dataValidation>
    <dataValidation allowBlank="1" showInputMessage="1" showErrorMessage="1" promptTitle="London Tenders Portal ref" prompt="The reference number (prefixed DN) as shown in the subject field of the Project Message._x000a__x000a_FAILURE TO PROVIDE THIS WILL RESULT IN REJECTION OF THIS FORM._x000a__x000a_If not provided on email, please contact the originator of the quote at Enfield._x000a__x000a_" sqref="D10:H10" xr:uid="{AF5FE54B-E231-4652-A63C-8AA614403EE5}"/>
    <dataValidation type="list" allowBlank="1" showInputMessage="1" showErrorMessage="1" sqref="G46:H46" xr:uid="{39B15721-4756-47E4-8A76-B814876FCA54}">
      <formula1>$T$39:$T$40</formula1>
    </dataValidation>
    <dataValidation type="list" allowBlank="1" showInputMessage="1" showErrorMessage="1" sqref="N26:Q26" xr:uid="{5A1AC067-9EBB-43AF-8059-C60E7CFED7CB}">
      <formula1>$T$15:$T$18</formula1>
    </dataValidation>
  </dataValidations>
  <hyperlinks>
    <hyperlink ref="K27:N27" r:id="rId1" display="Standard Purchase Terms &amp; Conditions" xr:uid="{A2048960-BD0C-47AC-9F86-6654D6319C22}"/>
    <hyperlink ref="K51" r:id="rId2" location="18" xr:uid="{AEE5AF28-A1FC-42C7-81B9-1B74335CE823}"/>
  </hyperlinks>
  <pageMargins left="0.7" right="0.7" top="0.75" bottom="0.75" header="0.3" footer="0.3"/>
  <pageSetup paperSize="9" scale="75" orientation="landscape" r:id="rId3"/>
  <headerFooter>
    <oddFooter>&amp;L_x000D_&amp;1#&amp;"Calibri"&amp;10&amp;KBAD80A Internal - Official - Sensitive</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1</xdr:col>
                    <xdr:colOff>76200</xdr:colOff>
                    <xdr:row>25</xdr:row>
                    <xdr:rowOff>158750</xdr:rowOff>
                  </from>
                  <to>
                    <xdr:col>3</xdr:col>
                    <xdr:colOff>146050</xdr:colOff>
                    <xdr:row>26</xdr:row>
                    <xdr:rowOff>215900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16</xdr:col>
                    <xdr:colOff>25400</xdr:colOff>
                    <xdr:row>28</xdr:row>
                    <xdr:rowOff>177800</xdr:rowOff>
                  </from>
                  <to>
                    <xdr:col>16</xdr:col>
                    <xdr:colOff>330200</xdr:colOff>
                    <xdr:row>30</xdr:row>
                    <xdr:rowOff>31750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16</xdr:col>
                    <xdr:colOff>6350</xdr:colOff>
                    <xdr:row>29</xdr:row>
                    <xdr:rowOff>158750</xdr:rowOff>
                  </from>
                  <to>
                    <xdr:col>16</xdr:col>
                    <xdr:colOff>304800</xdr:colOff>
                    <xdr:row>31</xdr:row>
                    <xdr:rowOff>25400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16</xdr:col>
                    <xdr:colOff>25400</xdr:colOff>
                    <xdr:row>30</xdr:row>
                    <xdr:rowOff>158750</xdr:rowOff>
                  </from>
                  <to>
                    <xdr:col>16</xdr:col>
                    <xdr:colOff>311150</xdr:colOff>
                    <xdr:row>32</xdr:row>
                    <xdr:rowOff>25400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16</xdr:col>
                    <xdr:colOff>25400</xdr:colOff>
                    <xdr:row>31</xdr:row>
                    <xdr:rowOff>152400</xdr:rowOff>
                  </from>
                  <to>
                    <xdr:col>16</xdr:col>
                    <xdr:colOff>311150</xdr:colOff>
                    <xdr:row>33</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custom" showInputMessage="1" showErrorMessage="1" error="Please enter a DN reference in cell D10 to access this field." promptTitle="Companies House registered name " prompt="If applicable, please enter your organisation name as it is registered with Companies House." xr:uid="{0B407F66-7903-4421-BB1E-9C070E4745D9}">
          <x14:formula1>
            <xm:f>OR(($D$10&lt;&gt;""),('Procurement Route (OLD)'!$C$9=Lists!$B$3),('Procurement Route (OLD)'!$C$14=Lists!$D$4))</xm:f>
          </x14:formula1>
          <xm:sqref>D13:H13</xm:sqref>
        </x14:dataValidation>
        <x14:dataValidation type="custom" showInputMessage="1" showErrorMessage="1" error="Please enter a DN reference in cell D10 to access this field." xr:uid="{957F5999-919D-4972-A4CA-6D321B4D36C0}">
          <x14:formula1>
            <xm:f>OR(($D$10&lt;&gt;""),('Procurement Route (OLD)'!$C$9=Lists!$B$3),('Procurement Route (OLD)'!$C$14=Lists!$D$4))</xm:f>
          </x14:formula1>
          <xm:sqref>N12:Q17 K20:Q22 M39:Q40 D47:H47 B34:H37 D31:E31 D28:H30 D24:H25 D22:H22 E20:H21 D18:H19 D16:E17 D14:H15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0DE63-1D6C-4B4A-8E79-2300D472C0BD}">
  <sheetPr codeName="Sheet5"/>
  <dimension ref="B2:S118"/>
  <sheetViews>
    <sheetView showGridLines="0" workbookViewId="0"/>
  </sheetViews>
  <sheetFormatPr defaultColWidth="8.90625" defaultRowHeight="14" x14ac:dyDescent="0.3"/>
  <cols>
    <col min="1" max="1" width="8.90625" style="1"/>
    <col min="2" max="2" width="27.08984375" style="1" bestFit="1" customWidth="1"/>
    <col min="3" max="3" width="8.90625" style="1"/>
    <col min="4" max="4" width="15.36328125" style="1" bestFit="1" customWidth="1"/>
    <col min="5" max="7" width="8.90625" style="1"/>
    <col min="8" max="8" width="8.90625" style="1" customWidth="1"/>
    <col min="9" max="9" width="8.6328125" style="1" customWidth="1"/>
    <col min="10" max="17" width="8.90625" style="1"/>
    <col min="18" max="18" width="10.36328125" style="1" customWidth="1"/>
    <col min="19" max="16384" width="8.90625" style="1"/>
  </cols>
  <sheetData>
    <row r="2" spans="2:19" x14ac:dyDescent="0.3">
      <c r="B2" s="300" t="s">
        <v>378</v>
      </c>
      <c r="C2" s="300"/>
      <c r="D2" s="300"/>
      <c r="E2" s="300"/>
      <c r="F2" s="300"/>
      <c r="G2" s="300"/>
      <c r="H2" s="300"/>
      <c r="I2" s="300"/>
      <c r="J2" s="300"/>
      <c r="K2" s="300"/>
      <c r="L2" s="300"/>
      <c r="M2" s="300"/>
      <c r="N2" s="300"/>
      <c r="O2" s="300"/>
      <c r="P2" s="300"/>
      <c r="Q2" s="300"/>
      <c r="R2" s="300"/>
      <c r="S2" s="300"/>
    </row>
    <row r="3" spans="2:19" x14ac:dyDescent="0.3">
      <c r="B3" s="300" t="s">
        <v>406</v>
      </c>
      <c r="C3" s="300"/>
      <c r="D3" s="300"/>
      <c r="E3" s="300"/>
      <c r="F3" s="300"/>
      <c r="G3" s="300"/>
      <c r="H3" s="300"/>
      <c r="I3" s="300"/>
      <c r="J3" s="300"/>
      <c r="K3" s="300"/>
      <c r="L3" s="300"/>
      <c r="M3" s="300"/>
      <c r="N3" s="300"/>
      <c r="O3" s="300"/>
      <c r="P3" s="300"/>
      <c r="Q3" s="300"/>
      <c r="R3" s="300"/>
      <c r="S3" s="300"/>
    </row>
    <row r="4" spans="2:19" ht="27" customHeight="1" x14ac:dyDescent="0.3">
      <c r="B4" s="301" t="s">
        <v>471</v>
      </c>
      <c r="C4" s="301"/>
      <c r="D4" s="301"/>
      <c r="E4" s="301"/>
      <c r="F4" s="301"/>
      <c r="G4" s="301"/>
      <c r="H4" s="301"/>
      <c r="I4" s="301"/>
      <c r="J4" s="301"/>
      <c r="K4" s="301"/>
      <c r="L4" s="301"/>
      <c r="M4" s="301"/>
      <c r="N4" s="301"/>
      <c r="O4" s="301"/>
      <c r="P4" s="301"/>
      <c r="Q4" s="301"/>
      <c r="R4" s="301"/>
    </row>
    <row r="5" spans="2:19" x14ac:dyDescent="0.3">
      <c r="B5" s="168" t="s">
        <v>351</v>
      </c>
      <c r="C5" s="132"/>
      <c r="D5" s="132"/>
      <c r="E5" s="132"/>
      <c r="F5" s="132"/>
      <c r="G5" s="132"/>
      <c r="H5" s="132"/>
      <c r="I5" s="132"/>
      <c r="J5" s="132"/>
      <c r="K5" s="132"/>
      <c r="L5" s="132"/>
      <c r="M5" s="132"/>
      <c r="N5" s="132"/>
      <c r="O5" s="132"/>
      <c r="P5" s="132"/>
      <c r="Q5" s="132"/>
      <c r="R5" s="132"/>
    </row>
    <row r="6" spans="2:19" x14ac:dyDescent="0.3">
      <c r="B6" s="77" t="s">
        <v>397</v>
      </c>
      <c r="C6" s="77"/>
      <c r="D6" s="77"/>
      <c r="E6" s="77"/>
      <c r="F6" s="77"/>
      <c r="G6" s="77"/>
      <c r="H6" s="77"/>
      <c r="I6" s="73"/>
      <c r="J6" s="73"/>
      <c r="K6" s="73"/>
      <c r="L6" s="73"/>
      <c r="M6" s="73"/>
      <c r="N6" s="73"/>
      <c r="O6" s="73"/>
      <c r="P6" s="73"/>
      <c r="Q6" s="73"/>
      <c r="R6" s="73"/>
    </row>
    <row r="8" spans="2:19" ht="14" customHeight="1" x14ac:dyDescent="0.3">
      <c r="B8" s="1" t="s">
        <v>407</v>
      </c>
      <c r="D8" s="302"/>
      <c r="E8" s="303"/>
      <c r="F8" s="303"/>
      <c r="G8" s="303"/>
      <c r="H8" s="303"/>
      <c r="I8" s="303"/>
      <c r="J8" s="303"/>
      <c r="K8" s="303"/>
      <c r="L8" s="304"/>
      <c r="N8" s="190" t="str">
        <f>IF(D8='IF Lists'!B5,'IF Lists'!D5,"")</f>
        <v/>
      </c>
      <c r="O8" s="190"/>
      <c r="P8" s="190"/>
      <c r="Q8" s="190"/>
      <c r="R8" s="190"/>
    </row>
    <row r="9" spans="2:19" x14ac:dyDescent="0.3">
      <c r="D9" s="305"/>
      <c r="E9" s="306"/>
      <c r="F9" s="306"/>
      <c r="G9" s="306"/>
      <c r="H9" s="306"/>
      <c r="I9" s="306"/>
      <c r="J9" s="306"/>
      <c r="K9" s="306"/>
      <c r="L9" s="307"/>
      <c r="N9" s="190"/>
      <c r="O9" s="190"/>
      <c r="P9" s="190"/>
      <c r="Q9" s="190"/>
      <c r="R9" s="190"/>
    </row>
    <row r="10" spans="2:19" x14ac:dyDescent="0.3">
      <c r="D10" s="305"/>
      <c r="E10" s="306"/>
      <c r="F10" s="306"/>
      <c r="G10" s="306"/>
      <c r="H10" s="306"/>
      <c r="I10" s="306"/>
      <c r="J10" s="306"/>
      <c r="K10" s="306"/>
      <c r="L10" s="307"/>
      <c r="N10" s="190"/>
      <c r="O10" s="190"/>
      <c r="P10" s="190"/>
      <c r="Q10" s="190"/>
      <c r="R10" s="190"/>
    </row>
    <row r="11" spans="2:19" x14ac:dyDescent="0.3">
      <c r="D11" s="305"/>
      <c r="E11" s="306"/>
      <c r="F11" s="306"/>
      <c r="G11" s="306"/>
      <c r="H11" s="306"/>
      <c r="I11" s="306"/>
      <c r="J11" s="306"/>
      <c r="K11" s="306"/>
      <c r="L11" s="307"/>
      <c r="N11" s="190"/>
      <c r="O11" s="190"/>
      <c r="P11" s="190"/>
      <c r="Q11" s="190"/>
      <c r="R11" s="190"/>
    </row>
    <row r="12" spans="2:19" x14ac:dyDescent="0.3">
      <c r="D12" s="305"/>
      <c r="E12" s="306"/>
      <c r="F12" s="306"/>
      <c r="G12" s="306"/>
      <c r="H12" s="306"/>
      <c r="I12" s="306"/>
      <c r="J12" s="306"/>
      <c r="K12" s="306"/>
      <c r="L12" s="307"/>
      <c r="N12" s="190"/>
      <c r="O12" s="190"/>
      <c r="P12" s="190"/>
      <c r="Q12" s="190"/>
      <c r="R12" s="190"/>
    </row>
    <row r="13" spans="2:19" x14ac:dyDescent="0.3">
      <c r="D13" s="305"/>
      <c r="E13" s="306"/>
      <c r="F13" s="306"/>
      <c r="G13" s="306"/>
      <c r="H13" s="306"/>
      <c r="I13" s="306"/>
      <c r="J13" s="306"/>
      <c r="K13" s="306"/>
      <c r="L13" s="307"/>
      <c r="N13" s="190"/>
      <c r="O13" s="190"/>
      <c r="P13" s="190"/>
      <c r="Q13" s="190"/>
      <c r="R13" s="190"/>
    </row>
    <row r="14" spans="2:19" x14ac:dyDescent="0.3">
      <c r="D14" s="308"/>
      <c r="E14" s="309"/>
      <c r="F14" s="309"/>
      <c r="G14" s="309"/>
      <c r="H14" s="309"/>
      <c r="I14" s="309"/>
      <c r="J14" s="309"/>
      <c r="K14" s="309"/>
      <c r="L14" s="310"/>
      <c r="N14" s="190"/>
      <c r="O14" s="190"/>
      <c r="P14" s="190"/>
      <c r="Q14" s="190"/>
      <c r="R14" s="190"/>
    </row>
    <row r="15" spans="2:19" x14ac:dyDescent="0.3">
      <c r="D15" s="133"/>
      <c r="E15" s="133"/>
      <c r="F15" s="133"/>
      <c r="G15" s="133"/>
      <c r="H15" s="133"/>
      <c r="I15" s="133"/>
      <c r="J15" s="133"/>
      <c r="K15" s="133"/>
      <c r="L15" s="133"/>
    </row>
    <row r="16" spans="2:19" x14ac:dyDescent="0.3">
      <c r="B16" s="1" t="s">
        <v>352</v>
      </c>
      <c r="D16" s="60"/>
    </row>
    <row r="17" spans="2:14" ht="14.5" x14ac:dyDescent="0.35">
      <c r="B17" s="1" t="s">
        <v>118</v>
      </c>
      <c r="D17" s="60"/>
      <c r="F17" s="299"/>
      <c r="G17" s="299"/>
      <c r="H17" s="299"/>
      <c r="I17" s="299"/>
      <c r="J17" s="299"/>
      <c r="K17" s="299"/>
      <c r="L17" s="299"/>
      <c r="N17" s="85"/>
    </row>
    <row r="19" spans="2:14" x14ac:dyDescent="0.3">
      <c r="B19" s="1" t="s">
        <v>119</v>
      </c>
      <c r="D19" s="311"/>
      <c r="E19" s="312"/>
      <c r="F19" s="312"/>
      <c r="G19" s="312"/>
      <c r="H19" s="312"/>
      <c r="I19" s="312"/>
      <c r="J19" s="312"/>
      <c r="K19" s="312"/>
      <c r="L19" s="313"/>
    </row>
    <row r="20" spans="2:14" x14ac:dyDescent="0.3">
      <c r="D20" s="82"/>
      <c r="E20" s="82"/>
      <c r="F20" s="82"/>
      <c r="G20" s="82"/>
      <c r="H20" s="82"/>
      <c r="I20" s="82"/>
      <c r="J20" s="82"/>
      <c r="K20" s="82"/>
      <c r="L20" s="82"/>
    </row>
    <row r="21" spans="2:14" ht="32" customHeight="1" x14ac:dyDescent="0.3">
      <c r="B21" s="1" t="s">
        <v>120</v>
      </c>
      <c r="D21" s="83"/>
      <c r="E21" s="82"/>
      <c r="F21" s="299" t="s">
        <v>395</v>
      </c>
      <c r="G21" s="299"/>
      <c r="H21" s="299"/>
      <c r="I21" s="299"/>
      <c r="J21" s="299"/>
      <c r="K21" s="299"/>
      <c r="L21" s="299"/>
      <c r="N21" s="84" t="s">
        <v>121</v>
      </c>
    </row>
    <row r="23" spans="2:14" x14ac:dyDescent="0.3">
      <c r="B23" s="1" t="s">
        <v>122</v>
      </c>
      <c r="D23" s="124">
        <f>'Requestor Form'!C11</f>
        <v>0</v>
      </c>
    </row>
    <row r="24" spans="2:14" x14ac:dyDescent="0.3">
      <c r="B24" s="1" t="s">
        <v>123</v>
      </c>
      <c r="D24" s="124">
        <f>'Requestor Form'!C12</f>
        <v>0</v>
      </c>
    </row>
    <row r="25" spans="2:14" x14ac:dyDescent="0.3">
      <c r="B25" s="1" t="s">
        <v>124</v>
      </c>
      <c r="D25" s="60"/>
      <c r="F25" s="298" t="s">
        <v>125</v>
      </c>
      <c r="G25" s="298"/>
      <c r="H25" s="298"/>
      <c r="I25" s="298"/>
      <c r="J25" s="298"/>
      <c r="K25" s="298"/>
      <c r="L25" s="298"/>
    </row>
    <row r="26" spans="2:14" x14ac:dyDescent="0.3">
      <c r="B26" s="1" t="s">
        <v>126</v>
      </c>
      <c r="D26" s="60"/>
      <c r="F26" s="126"/>
      <c r="G26" s="298" t="s">
        <v>127</v>
      </c>
      <c r="H26" s="298"/>
      <c r="I26" s="298"/>
      <c r="J26" s="298"/>
      <c r="K26" s="298"/>
      <c r="L26" s="126"/>
    </row>
    <row r="28" spans="2:14" x14ac:dyDescent="0.3">
      <c r="B28" s="1" t="s">
        <v>128</v>
      </c>
      <c r="D28" s="125">
        <f>'Requestor Form'!C9</f>
        <v>0</v>
      </c>
    </row>
    <row r="29" spans="2:14" x14ac:dyDescent="0.3">
      <c r="B29" s="1" t="s">
        <v>129</v>
      </c>
      <c r="D29" s="125">
        <f>'Requestor Form'!C10</f>
        <v>0</v>
      </c>
    </row>
    <row r="30" spans="2:14" ht="15" customHeight="1" x14ac:dyDescent="0.35">
      <c r="D30" s="56"/>
      <c r="F30" s="298" t="s">
        <v>498</v>
      </c>
      <c r="G30" s="298"/>
      <c r="H30" s="298"/>
      <c r="I30" s="298"/>
      <c r="J30" s="298"/>
      <c r="K30" s="298"/>
      <c r="L30" s="298"/>
      <c r="M30" s="298"/>
      <c r="N30" s="85" t="s">
        <v>130</v>
      </c>
    </row>
    <row r="31" spans="2:14" ht="13.5" customHeight="1" x14ac:dyDescent="0.3">
      <c r="B31" s="1" t="s">
        <v>356</v>
      </c>
      <c r="D31" s="60"/>
      <c r="F31" s="298"/>
      <c r="G31" s="298"/>
      <c r="H31" s="298"/>
      <c r="I31" s="298"/>
      <c r="J31" s="298"/>
      <c r="K31" s="298"/>
      <c r="L31" s="298"/>
      <c r="M31" s="298"/>
    </row>
    <row r="32" spans="2:14" ht="13.5" customHeight="1" x14ac:dyDescent="0.3">
      <c r="D32" s="143"/>
      <c r="F32" s="140"/>
      <c r="G32" s="140"/>
      <c r="H32" s="140"/>
      <c r="I32" s="140"/>
      <c r="J32" s="140"/>
      <c r="K32" s="140"/>
      <c r="L32" s="140"/>
      <c r="M32" s="140"/>
    </row>
    <row r="34" spans="2:12" x14ac:dyDescent="0.3">
      <c r="B34" s="301" t="s">
        <v>370</v>
      </c>
      <c r="D34" s="315"/>
      <c r="E34" s="316"/>
      <c r="F34" s="316"/>
      <c r="G34" s="316"/>
      <c r="H34" s="316"/>
      <c r="I34" s="316"/>
      <c r="J34" s="316"/>
      <c r="K34" s="316"/>
      <c r="L34" s="317"/>
    </row>
    <row r="35" spans="2:12" ht="32" customHeight="1" x14ac:dyDescent="0.3">
      <c r="B35" s="301"/>
      <c r="D35" s="318"/>
      <c r="E35" s="319"/>
      <c r="F35" s="319"/>
      <c r="G35" s="319"/>
      <c r="H35" s="319"/>
      <c r="I35" s="319"/>
      <c r="J35" s="319"/>
      <c r="K35" s="319"/>
      <c r="L35" s="320"/>
    </row>
    <row r="36" spans="2:12" x14ac:dyDescent="0.3">
      <c r="D36" s="318"/>
      <c r="E36" s="319"/>
      <c r="F36" s="319"/>
      <c r="G36" s="319"/>
      <c r="H36" s="319"/>
      <c r="I36" s="319"/>
      <c r="J36" s="319"/>
      <c r="K36" s="319"/>
      <c r="L36" s="320"/>
    </row>
    <row r="37" spans="2:12" x14ac:dyDescent="0.3">
      <c r="D37" s="318"/>
      <c r="E37" s="319"/>
      <c r="F37" s="319"/>
      <c r="G37" s="319"/>
      <c r="H37" s="319"/>
      <c r="I37" s="319"/>
      <c r="J37" s="319"/>
      <c r="K37" s="319"/>
      <c r="L37" s="320"/>
    </row>
    <row r="38" spans="2:12" x14ac:dyDescent="0.3">
      <c r="D38" s="318"/>
      <c r="E38" s="319"/>
      <c r="F38" s="319"/>
      <c r="G38" s="319"/>
      <c r="H38" s="319"/>
      <c r="I38" s="319"/>
      <c r="J38" s="319"/>
      <c r="K38" s="319"/>
      <c r="L38" s="320"/>
    </row>
    <row r="39" spans="2:12" x14ac:dyDescent="0.3">
      <c r="D39" s="318"/>
      <c r="E39" s="319"/>
      <c r="F39" s="319"/>
      <c r="G39" s="319"/>
      <c r="H39" s="319"/>
      <c r="I39" s="319"/>
      <c r="J39" s="319"/>
      <c r="K39" s="319"/>
      <c r="L39" s="320"/>
    </row>
    <row r="40" spans="2:12" x14ac:dyDescent="0.3">
      <c r="D40" s="321"/>
      <c r="E40" s="322"/>
      <c r="F40" s="322"/>
      <c r="G40" s="322"/>
      <c r="H40" s="322"/>
      <c r="I40" s="322"/>
      <c r="J40" s="322"/>
      <c r="K40" s="322"/>
      <c r="L40" s="323"/>
    </row>
    <row r="42" spans="2:12" ht="13.75" customHeight="1" x14ac:dyDescent="0.3">
      <c r="D42" s="145"/>
      <c r="E42" s="134"/>
      <c r="F42" s="134"/>
      <c r="G42" s="134"/>
      <c r="H42" s="134"/>
      <c r="I42" s="134"/>
      <c r="J42" s="134"/>
      <c r="K42" s="134"/>
      <c r="L42" s="134"/>
    </row>
    <row r="43" spans="2:12" ht="105" customHeight="1" x14ac:dyDescent="0.3">
      <c r="B43" s="175" t="s">
        <v>485</v>
      </c>
      <c r="D43" s="295"/>
      <c r="E43" s="296"/>
      <c r="F43" s="296"/>
      <c r="G43" s="296"/>
      <c r="H43" s="296"/>
      <c r="I43" s="296"/>
      <c r="J43" s="296"/>
      <c r="K43" s="296"/>
      <c r="L43" s="297"/>
    </row>
    <row r="44" spans="2:12" x14ac:dyDescent="0.3">
      <c r="B44" s="175"/>
      <c r="D44" s="174"/>
      <c r="E44" s="174"/>
      <c r="F44" s="174"/>
      <c r="G44" s="174"/>
      <c r="H44" s="174"/>
      <c r="I44" s="174"/>
      <c r="J44" s="174"/>
      <c r="K44" s="174"/>
      <c r="L44" s="174"/>
    </row>
    <row r="45" spans="2:12" x14ac:dyDescent="0.3">
      <c r="B45" s="175"/>
      <c r="D45" s="174"/>
      <c r="E45" s="174"/>
      <c r="F45" s="174"/>
      <c r="G45" s="174"/>
      <c r="H45" s="174"/>
      <c r="I45" s="174"/>
      <c r="J45" s="174"/>
      <c r="K45" s="174"/>
      <c r="L45" s="174"/>
    </row>
    <row r="46" spans="2:12" ht="108.5" customHeight="1" x14ac:dyDescent="0.3">
      <c r="B46" s="150" t="s">
        <v>486</v>
      </c>
      <c r="D46" s="295"/>
      <c r="E46" s="296"/>
      <c r="F46" s="296"/>
      <c r="G46" s="296"/>
      <c r="H46" s="296"/>
      <c r="I46" s="296"/>
      <c r="J46" s="296"/>
      <c r="K46" s="296"/>
      <c r="L46" s="297"/>
    </row>
    <row r="47" spans="2:12" x14ac:dyDescent="0.3">
      <c r="B47" s="175"/>
      <c r="D47" s="174"/>
      <c r="E47" s="174"/>
      <c r="F47" s="174"/>
      <c r="G47" s="174"/>
      <c r="H47" s="174"/>
      <c r="I47" s="174"/>
      <c r="J47" s="174"/>
      <c r="K47" s="174"/>
      <c r="L47" s="174"/>
    </row>
    <row r="48" spans="2:12" x14ac:dyDescent="0.3">
      <c r="B48" s="150"/>
      <c r="D48" s="134"/>
      <c r="E48" s="134"/>
      <c r="F48" s="134"/>
      <c r="G48" s="134"/>
      <c r="H48" s="134"/>
      <c r="I48" s="134"/>
      <c r="J48" s="134"/>
      <c r="K48" s="134"/>
      <c r="L48" s="134"/>
    </row>
    <row r="49" spans="2:12" ht="108.5" customHeight="1" x14ac:dyDescent="0.3">
      <c r="B49" s="175" t="s">
        <v>484</v>
      </c>
      <c r="D49" s="295"/>
      <c r="E49" s="296"/>
      <c r="F49" s="296"/>
      <c r="G49" s="296"/>
      <c r="H49" s="296"/>
      <c r="I49" s="296"/>
      <c r="J49" s="296"/>
      <c r="K49" s="296"/>
      <c r="L49" s="297"/>
    </row>
    <row r="50" spans="2:12" x14ac:dyDescent="0.3">
      <c r="B50" s="175"/>
      <c r="D50" s="174"/>
      <c r="E50" s="174"/>
      <c r="F50" s="174"/>
      <c r="G50" s="174"/>
      <c r="H50" s="174"/>
      <c r="I50" s="174"/>
      <c r="J50" s="174"/>
      <c r="K50" s="174"/>
      <c r="L50" s="174"/>
    </row>
    <row r="51" spans="2:12" x14ac:dyDescent="0.3">
      <c r="B51" s="175"/>
      <c r="D51" s="174"/>
      <c r="E51" s="174"/>
      <c r="F51" s="174"/>
      <c r="G51" s="174"/>
      <c r="H51" s="174"/>
      <c r="I51" s="174"/>
      <c r="J51" s="174"/>
      <c r="K51" s="174"/>
      <c r="L51" s="174"/>
    </row>
    <row r="52" spans="2:12" ht="112" x14ac:dyDescent="0.3">
      <c r="B52" s="175" t="s">
        <v>487</v>
      </c>
      <c r="D52" s="295"/>
      <c r="E52" s="296"/>
      <c r="F52" s="296"/>
      <c r="G52" s="296"/>
      <c r="H52" s="296"/>
      <c r="I52" s="296"/>
      <c r="J52" s="296"/>
      <c r="K52" s="296"/>
      <c r="L52" s="297"/>
    </row>
    <row r="53" spans="2:12" x14ac:dyDescent="0.3">
      <c r="B53" s="150"/>
      <c r="D53" s="134"/>
      <c r="E53" s="134"/>
      <c r="F53" s="134"/>
      <c r="G53" s="134"/>
      <c r="H53" s="134"/>
      <c r="I53" s="134"/>
      <c r="J53" s="134"/>
      <c r="K53" s="134"/>
      <c r="L53" s="134"/>
    </row>
    <row r="54" spans="2:12" x14ac:dyDescent="0.3">
      <c r="B54" s="146"/>
      <c r="D54" s="134"/>
      <c r="E54" s="134"/>
      <c r="F54" s="134"/>
      <c r="G54" s="134"/>
      <c r="H54" s="134"/>
      <c r="I54" s="134"/>
      <c r="J54" s="134"/>
      <c r="K54" s="134"/>
      <c r="L54" s="134"/>
    </row>
    <row r="55" spans="2:12" x14ac:dyDescent="0.3">
      <c r="B55" s="325" t="s">
        <v>499</v>
      </c>
      <c r="D55" s="186"/>
      <c r="E55" s="187"/>
      <c r="F55" s="188"/>
      <c r="G55" s="134"/>
      <c r="H55" s="134"/>
      <c r="I55" s="134"/>
      <c r="J55" s="134"/>
      <c r="K55" s="134"/>
      <c r="L55" s="134"/>
    </row>
    <row r="56" spans="2:12" x14ac:dyDescent="0.3">
      <c r="B56" s="325"/>
      <c r="G56" s="134"/>
      <c r="H56" s="134"/>
      <c r="I56" s="134"/>
      <c r="J56" s="134"/>
      <c r="K56" s="134"/>
      <c r="L56" s="134"/>
    </row>
    <row r="57" spans="2:12" x14ac:dyDescent="0.3">
      <c r="D57" s="134"/>
      <c r="E57" s="134"/>
      <c r="F57" s="134"/>
      <c r="G57" s="134"/>
      <c r="H57" s="134"/>
      <c r="I57" s="134"/>
      <c r="J57" s="134"/>
      <c r="K57" s="134"/>
      <c r="L57" s="134"/>
    </row>
    <row r="58" spans="2:12" x14ac:dyDescent="0.3">
      <c r="B58" s="86" t="s">
        <v>439</v>
      </c>
      <c r="D58" s="134"/>
      <c r="E58" s="134"/>
      <c r="F58" s="134"/>
      <c r="G58" s="134"/>
      <c r="H58" s="134"/>
      <c r="I58" s="134"/>
      <c r="J58" s="134"/>
      <c r="K58" s="134"/>
      <c r="L58" s="134"/>
    </row>
    <row r="59" spans="2:12" x14ac:dyDescent="0.3">
      <c r="D59" s="134"/>
      <c r="E59" s="134"/>
      <c r="F59" s="134"/>
      <c r="G59" s="134"/>
      <c r="H59" s="134"/>
      <c r="I59" s="134"/>
      <c r="J59" s="134"/>
      <c r="K59" s="134"/>
      <c r="L59" s="134"/>
    </row>
    <row r="60" spans="2:12" x14ac:dyDescent="0.3">
      <c r="B60" s="185" t="s">
        <v>369</v>
      </c>
      <c r="D60" s="324"/>
      <c r="E60" s="324"/>
      <c r="F60" s="324"/>
      <c r="G60" s="324"/>
      <c r="H60" s="324"/>
      <c r="I60" s="324"/>
      <c r="J60" s="324"/>
      <c r="K60" s="324"/>
      <c r="L60" s="324"/>
    </row>
    <row r="61" spans="2:12" x14ac:dyDescent="0.3">
      <c r="B61" s="185"/>
      <c r="D61" s="324"/>
      <c r="E61" s="324"/>
      <c r="F61" s="324"/>
      <c r="G61" s="324"/>
      <c r="H61" s="324"/>
      <c r="I61" s="324"/>
      <c r="J61" s="324"/>
      <c r="K61" s="324"/>
      <c r="L61" s="324"/>
    </row>
    <row r="62" spans="2:12" ht="81.650000000000006" customHeight="1" x14ac:dyDescent="0.3">
      <c r="B62" s="185"/>
      <c r="D62" s="324"/>
      <c r="E62" s="324"/>
      <c r="F62" s="324"/>
      <c r="G62" s="324"/>
      <c r="H62" s="324"/>
      <c r="I62" s="324"/>
      <c r="J62" s="324"/>
      <c r="K62" s="324"/>
      <c r="L62" s="324"/>
    </row>
    <row r="63" spans="2:12" x14ac:dyDescent="0.3">
      <c r="B63" s="58"/>
      <c r="D63" s="145"/>
      <c r="E63" s="145"/>
      <c r="F63" s="145"/>
      <c r="G63" s="145"/>
      <c r="H63" s="145"/>
      <c r="I63" s="145"/>
      <c r="J63" s="145"/>
      <c r="K63" s="145"/>
      <c r="L63" s="145"/>
    </row>
    <row r="64" spans="2:12" ht="14" customHeight="1" x14ac:dyDescent="0.3">
      <c r="B64" s="58"/>
      <c r="D64" s="145"/>
      <c r="E64" s="145"/>
      <c r="F64" s="145"/>
      <c r="G64" s="145"/>
      <c r="H64" s="145"/>
      <c r="I64" s="145"/>
      <c r="J64" s="145"/>
      <c r="K64" s="145"/>
      <c r="L64" s="145"/>
    </row>
    <row r="65" spans="2:12" ht="72" customHeight="1" x14ac:dyDescent="0.3">
      <c r="B65" s="156" t="s">
        <v>354</v>
      </c>
      <c r="D65" s="326"/>
      <c r="E65" s="326"/>
      <c r="F65" s="326"/>
      <c r="G65" s="326"/>
      <c r="H65" s="326"/>
      <c r="I65" s="326"/>
      <c r="J65" s="326"/>
      <c r="K65" s="326"/>
      <c r="L65" s="326"/>
    </row>
    <row r="66" spans="2:12" x14ac:dyDescent="0.3">
      <c r="B66" s="58"/>
      <c r="D66" s="145"/>
      <c r="E66" s="145"/>
      <c r="F66" s="145"/>
      <c r="G66" s="145"/>
      <c r="H66" s="145"/>
      <c r="I66" s="145"/>
      <c r="J66" s="145"/>
      <c r="K66" s="145"/>
      <c r="L66" s="145"/>
    </row>
    <row r="67" spans="2:12" x14ac:dyDescent="0.3">
      <c r="B67" s="58"/>
      <c r="D67" s="134"/>
      <c r="E67" s="134"/>
      <c r="F67" s="134"/>
      <c r="G67" s="134"/>
      <c r="H67" s="134"/>
      <c r="I67" s="134"/>
      <c r="J67" s="134"/>
      <c r="K67" s="134"/>
      <c r="L67" s="134"/>
    </row>
    <row r="68" spans="2:12" ht="69" customHeight="1" x14ac:dyDescent="0.3">
      <c r="B68" s="156" t="s">
        <v>355</v>
      </c>
      <c r="D68" s="326"/>
      <c r="E68" s="326"/>
      <c r="F68" s="326"/>
      <c r="G68" s="326"/>
      <c r="H68" s="326"/>
      <c r="I68" s="326"/>
      <c r="J68" s="326"/>
      <c r="K68" s="326"/>
      <c r="L68" s="326"/>
    </row>
    <row r="69" spans="2:12" x14ac:dyDescent="0.3">
      <c r="B69" s="58"/>
      <c r="D69" s="134"/>
      <c r="E69" s="134"/>
      <c r="F69" s="134"/>
      <c r="G69" s="134"/>
      <c r="H69" s="134"/>
      <c r="I69" s="134"/>
      <c r="J69" s="134"/>
      <c r="K69" s="134"/>
      <c r="L69" s="134"/>
    </row>
    <row r="70" spans="2:12" x14ac:dyDescent="0.3">
      <c r="B70" s="58"/>
      <c r="D70" s="145"/>
      <c r="E70" s="145"/>
      <c r="F70" s="145"/>
      <c r="G70" s="145"/>
      <c r="H70" s="145"/>
      <c r="I70" s="145"/>
      <c r="J70" s="145"/>
      <c r="K70" s="145"/>
      <c r="L70" s="145"/>
    </row>
    <row r="71" spans="2:12" ht="75.650000000000006" customHeight="1" x14ac:dyDescent="0.3">
      <c r="B71" s="156" t="s">
        <v>440</v>
      </c>
      <c r="D71" s="326"/>
      <c r="E71" s="326"/>
      <c r="F71" s="326"/>
      <c r="G71" s="326"/>
      <c r="H71" s="326"/>
      <c r="I71" s="326"/>
      <c r="J71" s="326"/>
      <c r="K71" s="326"/>
      <c r="L71" s="326"/>
    </row>
    <row r="72" spans="2:12" x14ac:dyDescent="0.3">
      <c r="B72" s="156"/>
      <c r="D72" s="169"/>
      <c r="E72" s="169"/>
      <c r="F72" s="169"/>
      <c r="G72" s="169"/>
      <c r="H72" s="169"/>
      <c r="I72" s="169"/>
      <c r="J72" s="169"/>
      <c r="K72" s="169"/>
      <c r="L72" s="169"/>
    </row>
    <row r="73" spans="2:12" ht="84" x14ac:dyDescent="0.3">
      <c r="B73" s="156" t="s">
        <v>473</v>
      </c>
      <c r="D73" s="326"/>
      <c r="E73" s="326"/>
      <c r="F73" s="326"/>
      <c r="G73" s="326"/>
      <c r="H73" s="326"/>
      <c r="I73" s="326"/>
      <c r="J73" s="326"/>
      <c r="K73" s="326"/>
      <c r="L73" s="326"/>
    </row>
    <row r="74" spans="2:12" x14ac:dyDescent="0.3">
      <c r="B74" s="156"/>
      <c r="D74" s="169"/>
      <c r="E74" s="169"/>
      <c r="F74" s="169"/>
      <c r="G74" s="169"/>
      <c r="H74" s="169"/>
      <c r="I74" s="169"/>
      <c r="J74" s="169"/>
      <c r="K74" s="169"/>
      <c r="L74" s="169"/>
    </row>
    <row r="75" spans="2:12" x14ac:dyDescent="0.3">
      <c r="B75" s="156"/>
      <c r="D75" s="169"/>
      <c r="E75" s="169"/>
      <c r="F75" s="169"/>
      <c r="G75" s="169"/>
      <c r="H75" s="169"/>
      <c r="I75" s="169"/>
      <c r="J75" s="169"/>
      <c r="K75" s="169"/>
      <c r="L75" s="169"/>
    </row>
    <row r="76" spans="2:12" ht="56" x14ac:dyDescent="0.3">
      <c r="B76" s="156" t="s">
        <v>472</v>
      </c>
      <c r="D76" s="327"/>
      <c r="E76" s="327"/>
      <c r="F76" s="327"/>
      <c r="G76" s="327"/>
      <c r="H76" s="327"/>
      <c r="I76" s="327"/>
      <c r="J76" s="327"/>
      <c r="K76" s="327"/>
      <c r="L76" s="327"/>
    </row>
    <row r="77" spans="2:12" x14ac:dyDescent="0.3">
      <c r="B77" s="156"/>
      <c r="D77" s="169"/>
      <c r="E77" s="169"/>
      <c r="F77" s="169"/>
      <c r="G77" s="169"/>
      <c r="H77" s="169"/>
      <c r="I77" s="169"/>
      <c r="J77" s="169"/>
      <c r="K77" s="169"/>
      <c r="L77" s="169"/>
    </row>
    <row r="78" spans="2:12" x14ac:dyDescent="0.3">
      <c r="B78" s="58"/>
      <c r="D78" s="145"/>
      <c r="E78" s="145"/>
      <c r="F78" s="145"/>
      <c r="G78" s="145"/>
      <c r="H78" s="145"/>
      <c r="I78" s="145"/>
      <c r="J78" s="145"/>
      <c r="K78" s="145"/>
      <c r="L78" s="145"/>
    </row>
    <row r="79" spans="2:12" x14ac:dyDescent="0.3">
      <c r="B79" s="148" t="s">
        <v>422</v>
      </c>
      <c r="D79" s="314"/>
      <c r="E79" s="314"/>
      <c r="F79" s="314"/>
      <c r="G79" s="145"/>
      <c r="H79" s="145"/>
      <c r="I79" s="145"/>
      <c r="J79" s="145"/>
      <c r="K79" s="145"/>
      <c r="L79" s="145"/>
    </row>
    <row r="80" spans="2:12" x14ac:dyDescent="0.3">
      <c r="B80" s="148" t="s">
        <v>393</v>
      </c>
      <c r="D80" s="314"/>
      <c r="E80" s="314"/>
      <c r="F80" s="314"/>
      <c r="G80" s="145"/>
      <c r="H80" s="145"/>
      <c r="I80" s="145"/>
      <c r="J80" s="145"/>
      <c r="K80" s="145"/>
      <c r="L80" s="145"/>
    </row>
    <row r="81" spans="2:12" x14ac:dyDescent="0.3">
      <c r="B81" s="148" t="s">
        <v>192</v>
      </c>
      <c r="D81" s="314"/>
      <c r="E81" s="314"/>
      <c r="F81" s="314"/>
      <c r="G81" s="145"/>
      <c r="H81" s="145"/>
      <c r="I81" s="145"/>
      <c r="J81" s="145"/>
      <c r="K81" s="145"/>
      <c r="L81" s="145"/>
    </row>
    <row r="84" spans="2:12" x14ac:dyDescent="0.3">
      <c r="B84" s="86" t="s">
        <v>419</v>
      </c>
      <c r="C84" s="86"/>
      <c r="D84" s="86"/>
      <c r="E84" s="86"/>
      <c r="F84" s="86"/>
      <c r="G84" s="86"/>
      <c r="H84" s="86"/>
    </row>
    <row r="86" spans="2:12" x14ac:dyDescent="0.3">
      <c r="B86" s="2" t="s">
        <v>131</v>
      </c>
    </row>
    <row r="87" spans="2:12" x14ac:dyDescent="0.3">
      <c r="B87" s="2"/>
    </row>
    <row r="88" spans="2:12" x14ac:dyDescent="0.3">
      <c r="B88" s="1" t="s">
        <v>132</v>
      </c>
      <c r="D88" s="60"/>
    </row>
    <row r="90" spans="2:12" x14ac:dyDescent="0.3">
      <c r="B90" s="301" t="s">
        <v>435</v>
      </c>
      <c r="D90" s="311"/>
      <c r="E90" s="312"/>
      <c r="F90" s="313"/>
    </row>
    <row r="91" spans="2:12" x14ac:dyDescent="0.3">
      <c r="B91" s="301"/>
    </row>
    <row r="92" spans="2:12" x14ac:dyDescent="0.3">
      <c r="B92" s="1" t="s">
        <v>436</v>
      </c>
      <c r="D92" s="76"/>
    </row>
    <row r="93" spans="2:12" x14ac:dyDescent="0.3">
      <c r="D93" s="74"/>
    </row>
    <row r="94" spans="2:12" x14ac:dyDescent="0.3">
      <c r="B94" s="301" t="s">
        <v>133</v>
      </c>
      <c r="D94" s="315"/>
      <c r="E94" s="316"/>
      <c r="F94" s="316"/>
      <c r="G94" s="316"/>
      <c r="H94" s="316"/>
      <c r="I94" s="316"/>
      <c r="J94" s="316"/>
      <c r="K94" s="316"/>
      <c r="L94" s="317"/>
    </row>
    <row r="95" spans="2:12" x14ac:dyDescent="0.3">
      <c r="B95" s="301"/>
      <c r="D95" s="318"/>
      <c r="E95" s="319"/>
      <c r="F95" s="319"/>
      <c r="G95" s="319"/>
      <c r="H95" s="319"/>
      <c r="I95" s="319"/>
      <c r="J95" s="319"/>
      <c r="K95" s="319"/>
      <c r="L95" s="320"/>
    </row>
    <row r="96" spans="2:12" x14ac:dyDescent="0.3">
      <c r="D96" s="318"/>
      <c r="E96" s="319"/>
      <c r="F96" s="319"/>
      <c r="G96" s="319"/>
      <c r="H96" s="319"/>
      <c r="I96" s="319"/>
      <c r="J96" s="319"/>
      <c r="K96" s="319"/>
      <c r="L96" s="320"/>
    </row>
    <row r="97" spans="2:18" x14ac:dyDescent="0.3">
      <c r="D97" s="318"/>
      <c r="E97" s="319"/>
      <c r="F97" s="319"/>
      <c r="G97" s="319"/>
      <c r="H97" s="319"/>
      <c r="I97" s="319"/>
      <c r="J97" s="319"/>
      <c r="K97" s="319"/>
      <c r="L97" s="320"/>
    </row>
    <row r="98" spans="2:18" x14ac:dyDescent="0.3">
      <c r="D98" s="318"/>
      <c r="E98" s="319"/>
      <c r="F98" s="319"/>
      <c r="G98" s="319"/>
      <c r="H98" s="319"/>
      <c r="I98" s="319"/>
      <c r="J98" s="319"/>
      <c r="K98" s="319"/>
      <c r="L98" s="320"/>
    </row>
    <row r="99" spans="2:18" x14ac:dyDescent="0.3">
      <c r="D99" s="318"/>
      <c r="E99" s="319"/>
      <c r="F99" s="319"/>
      <c r="G99" s="319"/>
      <c r="H99" s="319"/>
      <c r="I99" s="319"/>
      <c r="J99" s="319"/>
      <c r="K99" s="319"/>
      <c r="L99" s="320"/>
    </row>
    <row r="100" spans="2:18" x14ac:dyDescent="0.3">
      <c r="D100" s="321"/>
      <c r="E100" s="322"/>
      <c r="F100" s="322"/>
      <c r="G100" s="322"/>
      <c r="H100" s="322"/>
      <c r="I100" s="322"/>
      <c r="J100" s="322"/>
      <c r="K100" s="322"/>
      <c r="L100" s="323"/>
    </row>
    <row r="101" spans="2:18" s="80" customFormat="1" x14ac:dyDescent="0.3">
      <c r="D101" s="151"/>
      <c r="E101" s="151"/>
      <c r="F101" s="151"/>
      <c r="G101" s="151"/>
      <c r="H101" s="151"/>
      <c r="I101" s="151"/>
      <c r="J101" s="151"/>
      <c r="K101" s="151"/>
      <c r="L101" s="151"/>
    </row>
    <row r="102" spans="2:18" s="80" customFormat="1" x14ac:dyDescent="0.3">
      <c r="B102" s="328" t="s">
        <v>500</v>
      </c>
      <c r="C102" s="328"/>
      <c r="D102" s="328"/>
      <c r="E102" s="328"/>
      <c r="F102" s="328"/>
      <c r="G102" s="328"/>
      <c r="H102" s="328"/>
      <c r="I102" s="328"/>
      <c r="J102" s="328"/>
      <c r="K102" s="328"/>
      <c r="L102" s="328"/>
      <c r="M102" s="328"/>
      <c r="N102" s="328"/>
      <c r="O102" s="328"/>
      <c r="P102" s="328"/>
      <c r="Q102" s="328"/>
      <c r="R102" s="328"/>
    </row>
    <row r="103" spans="2:18" s="80" customFormat="1" x14ac:dyDescent="0.3"/>
    <row r="104" spans="2:18" s="80" customFormat="1" x14ac:dyDescent="0.3">
      <c r="B104" s="342" t="s">
        <v>501</v>
      </c>
      <c r="C104" s="342"/>
    </row>
    <row r="105" spans="2:18" s="80" customFormat="1" x14ac:dyDescent="0.3"/>
    <row r="106" spans="2:18" s="80" customFormat="1" x14ac:dyDescent="0.3">
      <c r="B106" s="80" t="s">
        <v>132</v>
      </c>
      <c r="D106" s="153"/>
    </row>
    <row r="107" spans="2:18" s="80" customFormat="1" x14ac:dyDescent="0.3"/>
    <row r="108" spans="2:18" s="80" customFormat="1" x14ac:dyDescent="0.3">
      <c r="B108" s="343" t="s">
        <v>502</v>
      </c>
      <c r="D108" s="339"/>
      <c r="E108" s="340"/>
      <c r="F108" s="341"/>
    </row>
    <row r="109" spans="2:18" s="80" customFormat="1" x14ac:dyDescent="0.3">
      <c r="B109" s="343"/>
    </row>
    <row r="110" spans="2:18" s="80" customFormat="1" x14ac:dyDescent="0.3">
      <c r="B110" s="80" t="s">
        <v>436</v>
      </c>
      <c r="D110" s="152"/>
    </row>
    <row r="111" spans="2:18" s="80" customFormat="1" x14ac:dyDescent="0.3"/>
    <row r="112" spans="2:18" s="80" customFormat="1" x14ac:dyDescent="0.3">
      <c r="B112" s="329" t="s">
        <v>503</v>
      </c>
      <c r="D112" s="330"/>
      <c r="E112" s="331"/>
      <c r="F112" s="331"/>
      <c r="G112" s="331"/>
      <c r="H112" s="331"/>
      <c r="I112" s="331"/>
      <c r="J112" s="331"/>
      <c r="K112" s="331"/>
      <c r="L112" s="332"/>
    </row>
    <row r="113" spans="2:12" s="80" customFormat="1" x14ac:dyDescent="0.3">
      <c r="B113" s="329"/>
      <c r="D113" s="333"/>
      <c r="E113" s="334"/>
      <c r="F113" s="334"/>
      <c r="G113" s="334"/>
      <c r="H113" s="334"/>
      <c r="I113" s="334"/>
      <c r="J113" s="334"/>
      <c r="K113" s="334"/>
      <c r="L113" s="335"/>
    </row>
    <row r="114" spans="2:12" s="80" customFormat="1" x14ac:dyDescent="0.3">
      <c r="D114" s="333"/>
      <c r="E114" s="334"/>
      <c r="F114" s="334"/>
      <c r="G114" s="334"/>
      <c r="H114" s="334"/>
      <c r="I114" s="334"/>
      <c r="J114" s="334"/>
      <c r="K114" s="334"/>
      <c r="L114" s="335"/>
    </row>
    <row r="115" spans="2:12" s="80" customFormat="1" x14ac:dyDescent="0.3">
      <c r="D115" s="333"/>
      <c r="E115" s="334"/>
      <c r="F115" s="334"/>
      <c r="G115" s="334"/>
      <c r="H115" s="334"/>
      <c r="I115" s="334"/>
      <c r="J115" s="334"/>
      <c r="K115" s="334"/>
      <c r="L115" s="335"/>
    </row>
    <row r="116" spans="2:12" x14ac:dyDescent="0.3">
      <c r="B116" s="58"/>
      <c r="C116" s="58"/>
      <c r="D116" s="333"/>
      <c r="E116" s="334"/>
      <c r="F116" s="334"/>
      <c r="G116" s="334"/>
      <c r="H116" s="334"/>
      <c r="I116" s="334"/>
      <c r="J116" s="334"/>
      <c r="K116" s="334"/>
      <c r="L116" s="335"/>
    </row>
    <row r="117" spans="2:12" x14ac:dyDescent="0.3">
      <c r="B117" s="58"/>
      <c r="C117" s="58"/>
      <c r="D117" s="333"/>
      <c r="E117" s="334"/>
      <c r="F117" s="334"/>
      <c r="G117" s="334"/>
      <c r="H117" s="334"/>
      <c r="I117" s="334"/>
      <c r="J117" s="334"/>
      <c r="K117" s="334"/>
      <c r="L117" s="335"/>
    </row>
    <row r="118" spans="2:12" x14ac:dyDescent="0.3">
      <c r="B118" s="58"/>
      <c r="C118" s="58"/>
      <c r="D118" s="336"/>
      <c r="E118" s="337"/>
      <c r="F118" s="337"/>
      <c r="G118" s="337"/>
      <c r="H118" s="337"/>
      <c r="I118" s="337"/>
      <c r="J118" s="337"/>
      <c r="K118" s="337"/>
      <c r="L118" s="338"/>
    </row>
  </sheetData>
  <mergeCells count="39">
    <mergeCell ref="B112:B113"/>
    <mergeCell ref="D112:L118"/>
    <mergeCell ref="D108:F108"/>
    <mergeCell ref="B104:C104"/>
    <mergeCell ref="B108:B109"/>
    <mergeCell ref="D90:F90"/>
    <mergeCell ref="B90:B91"/>
    <mergeCell ref="B102:R102"/>
    <mergeCell ref="B94:B95"/>
    <mergeCell ref="D94:L100"/>
    <mergeCell ref="D80:F80"/>
    <mergeCell ref="D81:F81"/>
    <mergeCell ref="D79:F79"/>
    <mergeCell ref="B34:B35"/>
    <mergeCell ref="D34:L40"/>
    <mergeCell ref="B60:B62"/>
    <mergeCell ref="D60:L62"/>
    <mergeCell ref="D46:L46"/>
    <mergeCell ref="B55:B56"/>
    <mergeCell ref="D55:F55"/>
    <mergeCell ref="D73:L73"/>
    <mergeCell ref="D76:L76"/>
    <mergeCell ref="D65:L65"/>
    <mergeCell ref="D68:L68"/>
    <mergeCell ref="D71:L71"/>
    <mergeCell ref="D49:L49"/>
    <mergeCell ref="D43:L43"/>
    <mergeCell ref="D52:L52"/>
    <mergeCell ref="F30:M31"/>
    <mergeCell ref="F21:L21"/>
    <mergeCell ref="B2:S2"/>
    <mergeCell ref="B3:S3"/>
    <mergeCell ref="B4:R4"/>
    <mergeCell ref="D8:L14"/>
    <mergeCell ref="D19:L19"/>
    <mergeCell ref="F17:L17"/>
    <mergeCell ref="F25:L25"/>
    <mergeCell ref="G26:K26"/>
    <mergeCell ref="N8:R14"/>
  </mergeCells>
  <hyperlinks>
    <hyperlink ref="N21" r:id="rId1" xr:uid="{8181244C-5ACC-4441-B955-A3FDDC050F2B}"/>
    <hyperlink ref="N30" r:id="rId2" xr:uid="{1D672AC2-212F-44AD-AA02-6C675741BD6A}"/>
  </hyperlinks>
  <pageMargins left="0.7" right="0.7" top="0.75" bottom="0.75" header="0.3" footer="0.3"/>
  <pageSetup orientation="portrait" r:id="rId3"/>
  <extLst>
    <ext xmlns:x14="http://schemas.microsoft.com/office/spreadsheetml/2009/9/main" uri="{78C0D931-6437-407d-A8EE-F0AAD7539E65}">
      <x14:conditionalFormattings>
        <x14:conditionalFormatting xmlns:xm="http://schemas.microsoft.com/office/excel/2006/main">
          <x14:cfRule type="expression" priority="24" id="{4E898480-58B4-4D54-B080-0D4F4D099FC7}">
            <xm:f>$D$88=Lists!$D$18</xm:f>
            <x14:dxf>
              <font>
                <color auto="1"/>
              </font>
            </x14:dxf>
          </x14:cfRule>
          <xm:sqref>B116:L118</xm:sqref>
        </x14:conditionalFormatting>
        <x14:conditionalFormatting xmlns:xm="http://schemas.microsoft.com/office/excel/2006/main">
          <x14:cfRule type="expression" priority="23" id="{A701C7A5-2D1F-479D-9ACB-F39319AD203C}">
            <xm:f>$D$88=Lists!$D$18</xm:f>
            <x14:dxf>
              <border>
                <left style="thin">
                  <color auto="1"/>
                </left>
                <right style="thin">
                  <color auto="1"/>
                </right>
                <top style="thin">
                  <color auto="1"/>
                </top>
                <bottom style="thin">
                  <color auto="1"/>
                </bottom>
                <vertical/>
                <horizontal/>
              </border>
            </x14:dxf>
          </x14:cfRule>
          <xm:sqref>D116:L118</xm:sqref>
        </x14:conditionalFormatting>
        <x14:conditionalFormatting xmlns:xm="http://schemas.microsoft.com/office/excel/2006/main">
          <x14:cfRule type="expression" priority="18" id="{BEA73B4E-CB06-47E9-9676-97A189B925BE}">
            <xm:f>$D$8='IF Lists'!$B$8</xm:f>
            <x14:dxf>
              <border>
                <left style="thin">
                  <color auto="1"/>
                </left>
                <right style="thin">
                  <color auto="1"/>
                </right>
                <top style="thin">
                  <color auto="1"/>
                </top>
                <bottom style="thin">
                  <color auto="1"/>
                </bottom>
                <vertical/>
                <horizontal/>
              </border>
            </x14:dxf>
          </x14:cfRule>
          <x14:cfRule type="expression" priority="19" id="{6B25B17B-F653-45F2-BEDB-BD03ECCAF73D}">
            <xm:f>$D$8='IF Lists'!$B$7</xm:f>
            <x14:dxf>
              <border>
                <left style="thin">
                  <color auto="1"/>
                </left>
                <right style="thin">
                  <color auto="1"/>
                </right>
                <top style="thin">
                  <color auto="1"/>
                </top>
                <bottom style="thin">
                  <color auto="1"/>
                </bottom>
                <vertical/>
                <horizontal/>
              </border>
            </x14:dxf>
          </x14:cfRule>
          <x14:cfRule type="expression" priority="20" id="{47E6E5FF-9486-42DC-9C96-E083865DE139}">
            <xm:f>$D$8='IF Lists'!$B$6</xm:f>
            <x14:dxf>
              <border>
                <left style="thin">
                  <color auto="1"/>
                </left>
                <right style="thin">
                  <color auto="1"/>
                </right>
                <top style="thin">
                  <color auto="1"/>
                </top>
                <bottom style="thin">
                  <color auto="1"/>
                </bottom>
                <vertical/>
                <horizontal/>
              </border>
            </x14:dxf>
          </x14:cfRule>
          <xm:sqref>D79:F81 D71:L71 D68:L68 D65:L65 D60:L62</xm:sqref>
        </x14:conditionalFormatting>
        <x14:conditionalFormatting xmlns:xm="http://schemas.microsoft.com/office/excel/2006/main">
          <x14:cfRule type="expression" priority="15" id="{38677E25-B6CD-4650-B690-08DA25A15D6C}">
            <xm:f>$D$8='IF Lists'!$B$7</xm:f>
            <x14:dxf>
              <font>
                <color auto="1"/>
              </font>
            </x14:dxf>
          </x14:cfRule>
          <x14:cfRule type="expression" priority="16" id="{D018F06F-ABB5-4850-BCA4-7B776638020A}">
            <xm:f>$D$8='IF Lists'!$B$8</xm:f>
            <x14:dxf>
              <font>
                <color auto="1"/>
              </font>
            </x14:dxf>
          </x14:cfRule>
          <x14:cfRule type="expression" priority="17" id="{6618064F-2DF5-4611-8E69-274C3656F85E}">
            <xm:f>$D$8='IF Lists'!$B$6</xm:f>
            <x14:dxf>
              <font>
                <color auto="1"/>
              </font>
            </x14:dxf>
          </x14:cfRule>
          <xm:sqref>B60:B71 B78:B81</xm:sqref>
        </x14:conditionalFormatting>
        <x14:conditionalFormatting xmlns:xm="http://schemas.microsoft.com/office/excel/2006/main">
          <x14:cfRule type="expression" priority="9" id="{DB1D7E9D-843B-42FD-968B-FCD500317AD0}">
            <xm:f>$D$8=Lists!$F$30</xm:f>
            <x14:dxf>
              <font>
                <color auto="1"/>
              </font>
            </x14:dxf>
          </x14:cfRule>
          <x14:cfRule type="expression" priority="11" id="{279569C9-9ED7-4C3A-9E36-14BB10DF97FF}">
            <xm:f>$D$8=Lists!$F$29</xm:f>
            <x14:dxf>
              <font>
                <color auto="1"/>
              </font>
            </x14:dxf>
          </x14:cfRule>
          <x14:cfRule type="expression" priority="13" id="{51BE6F42-4367-4F80-9320-6B5C644F27D7}">
            <xm:f>$D$8=Lists!$F$28</xm:f>
            <x14:dxf>
              <font>
                <color auto="1"/>
              </font>
            </x14:dxf>
          </x14:cfRule>
          <xm:sqref>B73:B75 B77</xm:sqref>
        </x14:conditionalFormatting>
        <x14:conditionalFormatting xmlns:xm="http://schemas.microsoft.com/office/excel/2006/main">
          <x14:cfRule type="expression" priority="8" id="{629DD7DC-7806-47E7-BB47-661E40633901}">
            <xm:f>$D$8=Lists!$F$30</xm:f>
            <x14:dxf>
              <border>
                <left style="thin">
                  <color auto="1"/>
                </left>
                <right style="thin">
                  <color auto="1"/>
                </right>
                <top style="thin">
                  <color auto="1"/>
                </top>
                <bottom style="thin">
                  <color auto="1"/>
                </bottom>
                <vertical/>
                <horizontal/>
              </border>
            </x14:dxf>
          </x14:cfRule>
          <x14:cfRule type="expression" priority="10" id="{B2AC0059-4A1B-4569-8BB9-AA2CE5E0D0EB}">
            <xm:f>$D$8=Lists!$F$29</xm:f>
            <x14:dxf>
              <border>
                <left style="thin">
                  <color auto="1"/>
                </left>
                <right style="thin">
                  <color auto="1"/>
                </right>
                <top style="thin">
                  <color auto="1"/>
                </top>
                <bottom style="thin">
                  <color auto="1"/>
                </bottom>
                <vertical/>
                <horizontal/>
              </border>
            </x14:dxf>
          </x14:cfRule>
          <x14:cfRule type="expression" priority="12" id="{6BAC4C43-285F-4FA1-872B-510E95B16901}">
            <xm:f>$D$8=Lists!$F$28</xm:f>
            <x14:dxf>
              <border>
                <left style="thin">
                  <color auto="1"/>
                </left>
                <right style="thin">
                  <color auto="1"/>
                </right>
                <top style="thin">
                  <color auto="1"/>
                </top>
                <bottom style="thin">
                  <color auto="1"/>
                </bottom>
                <vertical/>
                <horizontal/>
              </border>
            </x14:dxf>
          </x14:cfRule>
          <xm:sqref>D73:L73</xm:sqref>
        </x14:conditionalFormatting>
        <x14:conditionalFormatting xmlns:xm="http://schemas.microsoft.com/office/excel/2006/main">
          <x14:cfRule type="expression" priority="2" id="{12061EA4-B358-4ADB-B5A6-9E90BFD3BFE6}">
            <xm:f>$D$8=Lists!$F$28</xm:f>
            <x14:dxf>
              <font>
                <color auto="1"/>
              </font>
            </x14:dxf>
          </x14:cfRule>
          <x14:cfRule type="expression" priority="4" id="{0D550C30-2469-4975-92E1-CC733BDA3460}">
            <xm:f>$D$8=Lists!$F$29</xm:f>
            <x14:dxf>
              <font>
                <color auto="1"/>
              </font>
            </x14:dxf>
          </x14:cfRule>
          <x14:cfRule type="expression" priority="6" id="{5FEF27EE-58CD-4829-9A47-A61EDA75CA67}">
            <xm:f>$D$8=Lists!$F$30</xm:f>
            <x14:dxf>
              <font>
                <color auto="1"/>
              </font>
            </x14:dxf>
          </x14:cfRule>
          <xm:sqref>B76</xm:sqref>
        </x14:conditionalFormatting>
        <x14:conditionalFormatting xmlns:xm="http://schemas.microsoft.com/office/excel/2006/main">
          <x14:cfRule type="expression" priority="1" id="{6AD98724-1ACF-46B6-8063-4D8570C88B87}">
            <xm:f>$D$8=Lists!$F$28</xm:f>
            <x14:dxf>
              <border>
                <left style="thin">
                  <color auto="1"/>
                </left>
                <right style="thin">
                  <color auto="1"/>
                </right>
                <top style="thin">
                  <color auto="1"/>
                </top>
                <bottom style="thin">
                  <color auto="1"/>
                </bottom>
                <vertical/>
                <horizontal/>
              </border>
            </x14:dxf>
          </x14:cfRule>
          <x14:cfRule type="expression" priority="3" id="{13E3C239-DA12-424B-99F1-C629269D3CCE}">
            <xm:f>$D$8=Lists!$F$29</xm:f>
            <x14:dxf>
              <border>
                <left style="thin">
                  <color auto="1"/>
                </left>
                <right style="thin">
                  <color auto="1"/>
                </right>
                <top style="thin">
                  <color auto="1"/>
                </top>
                <bottom style="thin">
                  <color auto="1"/>
                </bottom>
                <vertical/>
                <horizontal/>
              </border>
            </x14:dxf>
          </x14:cfRule>
          <x14:cfRule type="expression" priority="5" id="{88B465F5-D0F5-4E59-B99D-373845114F6B}">
            <xm:f>$D$8=Lists!$F$30</xm:f>
            <x14:dxf>
              <border>
                <left style="thin">
                  <color auto="1"/>
                </left>
                <right style="thin">
                  <color auto="1"/>
                </right>
                <top style="thin">
                  <color auto="1"/>
                </top>
                <bottom style="thin">
                  <color auto="1"/>
                </bottom>
                <vertical/>
                <horizontal/>
              </border>
            </x14:dxf>
          </x14:cfRule>
          <xm:sqref>D76:L76</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63260DB5-F7C4-4C42-B409-878251DB4768}">
          <x14:formula1>
            <xm:f>Lists!$D$14:$D$15</xm:f>
          </x14:formula1>
          <xm:sqref>D17</xm:sqref>
        </x14:dataValidation>
        <x14:dataValidation type="list" allowBlank="1" showInputMessage="1" showErrorMessage="1" xr:uid="{CD102E94-C017-4D88-97BD-E7B37A52C582}">
          <x14:formula1>
            <xm:f>Lists!$D$18:$D$19</xm:f>
          </x14:formula1>
          <xm:sqref>D88 D106</xm:sqref>
        </x14:dataValidation>
        <x14:dataValidation type="list" allowBlank="1" showInputMessage="1" showErrorMessage="1" xr:uid="{3B2E344F-D604-4568-BB59-5F87E5DF031E}">
          <x14:formula1>
            <xm:f>Lists!$D$22:$D$26</xm:f>
          </x14:formula1>
          <xm:sqref>D21</xm:sqref>
        </x14:dataValidation>
        <x14:dataValidation type="list" allowBlank="1" showInputMessage="1" showErrorMessage="1" xr:uid="{61ABFD75-DFE9-4AF7-956C-EB84313F8B77}">
          <x14:formula1>
            <xm:f>Lists!$F$45:$F$46</xm:f>
          </x14:formula1>
          <xm:sqref>D31:D32 D25:D26</xm:sqref>
        </x14:dataValidation>
        <x14:dataValidation type="list" allowBlank="1" showInputMessage="1" showErrorMessage="1" xr:uid="{E4349C02-BF5A-43E6-A07B-D3A60450F2E2}">
          <x14:formula1>
            <xm:f>Lists!$F$14:$F$33</xm:f>
          </x14:formula1>
          <xm:sqref>D15:L15</xm:sqref>
        </x14:dataValidation>
        <x14:dataValidation type="list" allowBlank="1" showInputMessage="1" showErrorMessage="1" xr:uid="{2EB777BA-DAB7-417B-89EF-1E8ED8315049}">
          <x14:formula1>
            <xm:f>Lists!$F$24:$F$31</xm:f>
          </x14:formula1>
          <xm:sqref>D8:L14</xm:sqref>
        </x14:dataValidation>
        <x14:dataValidation type="list" allowBlank="1" showInputMessage="1" showErrorMessage="1" xr:uid="{396A6ED3-F8E8-4BC6-81E2-34240F8B6DB4}">
          <x14:formula1>
            <xm:f>Lists!$H$13:$H$15</xm:f>
          </x14:formula1>
          <xm:sqref>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DBF2-82E4-47F0-ACDA-2CEEB7452CC2}">
  <sheetPr codeName="Sheet8"/>
  <dimension ref="B2:S92"/>
  <sheetViews>
    <sheetView showGridLines="0" workbookViewId="0"/>
  </sheetViews>
  <sheetFormatPr defaultColWidth="8.90625" defaultRowHeight="14" x14ac:dyDescent="0.3"/>
  <cols>
    <col min="1" max="1" width="8.90625" style="1"/>
    <col min="2" max="2" width="34" style="1" customWidth="1"/>
    <col min="3" max="3" width="8.90625" style="1"/>
    <col min="4" max="4" width="15.36328125" style="1" bestFit="1" customWidth="1"/>
    <col min="5" max="8" width="8.90625" style="1"/>
    <col min="9" max="9" width="8.6328125" style="1" customWidth="1"/>
    <col min="10" max="17" width="8.90625" style="1"/>
    <col min="18" max="18" width="10.36328125" style="1" customWidth="1"/>
    <col min="19" max="16384" width="8.90625" style="1"/>
  </cols>
  <sheetData>
    <row r="2" spans="2:19" x14ac:dyDescent="0.3">
      <c r="B2" s="300" t="s">
        <v>415</v>
      </c>
      <c r="C2" s="300"/>
      <c r="D2" s="300"/>
      <c r="E2" s="300"/>
      <c r="F2" s="300"/>
      <c r="G2" s="300"/>
      <c r="H2" s="300"/>
      <c r="I2" s="300"/>
      <c r="J2" s="300"/>
      <c r="K2" s="300"/>
      <c r="L2" s="300"/>
      <c r="M2" s="300"/>
      <c r="N2" s="300"/>
      <c r="O2" s="300"/>
      <c r="P2" s="300"/>
      <c r="Q2" s="300"/>
      <c r="R2" s="300"/>
      <c r="S2" s="300"/>
    </row>
    <row r="3" spans="2:19" x14ac:dyDescent="0.3">
      <c r="B3" s="300" t="s">
        <v>408</v>
      </c>
      <c r="C3" s="300"/>
      <c r="D3" s="300"/>
      <c r="E3" s="300"/>
      <c r="F3" s="300"/>
      <c r="G3" s="300"/>
      <c r="H3" s="300"/>
      <c r="I3" s="300"/>
      <c r="J3" s="300"/>
      <c r="K3" s="300"/>
      <c r="L3" s="300"/>
      <c r="M3" s="300"/>
      <c r="N3" s="300"/>
      <c r="O3" s="300"/>
      <c r="P3" s="300"/>
      <c r="Q3" s="300"/>
      <c r="R3" s="300"/>
      <c r="S3" s="300"/>
    </row>
    <row r="4" spans="2:19" x14ac:dyDescent="0.3">
      <c r="B4" s="300" t="s">
        <v>414</v>
      </c>
      <c r="C4" s="300"/>
      <c r="D4" s="300"/>
      <c r="E4" s="300"/>
      <c r="F4" s="300"/>
      <c r="G4" s="300"/>
      <c r="H4" s="300"/>
      <c r="I4" s="300"/>
      <c r="J4" s="300"/>
      <c r="K4" s="300"/>
      <c r="L4" s="300"/>
      <c r="M4" s="300"/>
      <c r="N4" s="300"/>
      <c r="O4" s="300"/>
      <c r="P4" s="300"/>
      <c r="Q4" s="300"/>
      <c r="R4" s="300"/>
    </row>
    <row r="5" spans="2:19" x14ac:dyDescent="0.3">
      <c r="B5" s="141" t="s">
        <v>416</v>
      </c>
      <c r="C5" s="142"/>
      <c r="D5" s="142"/>
      <c r="E5" s="142"/>
      <c r="F5" s="142"/>
      <c r="G5" s="142"/>
      <c r="H5" s="142"/>
      <c r="I5" s="142"/>
      <c r="J5" s="142"/>
      <c r="K5" s="138"/>
      <c r="L5" s="138"/>
      <c r="M5" s="138"/>
      <c r="N5" s="138"/>
      <c r="O5" s="138"/>
      <c r="P5" s="138"/>
      <c r="Q5" s="138"/>
      <c r="R5" s="138"/>
    </row>
    <row r="6" spans="2:19" x14ac:dyDescent="0.3">
      <c r="B6" s="77" t="s">
        <v>397</v>
      </c>
      <c r="C6" s="77"/>
      <c r="D6" s="77"/>
      <c r="E6" s="77"/>
      <c r="F6" s="77"/>
      <c r="G6" s="77"/>
      <c r="H6" s="77"/>
      <c r="I6" s="138"/>
      <c r="J6" s="138"/>
      <c r="K6" s="138"/>
      <c r="L6" s="138"/>
      <c r="M6" s="138"/>
      <c r="N6" s="138"/>
      <c r="O6" s="138"/>
      <c r="P6" s="138"/>
      <c r="Q6" s="138"/>
      <c r="R6" s="138"/>
    </row>
    <row r="8" spans="2:19" ht="14" customHeight="1" x14ac:dyDescent="0.3">
      <c r="B8" s="1" t="s">
        <v>394</v>
      </c>
      <c r="D8" s="302"/>
      <c r="E8" s="303"/>
      <c r="F8" s="303"/>
      <c r="G8" s="303"/>
      <c r="H8" s="303"/>
      <c r="I8" s="303"/>
      <c r="J8" s="303"/>
      <c r="K8" s="303"/>
      <c r="L8" s="304"/>
      <c r="N8" s="190" t="str">
        <f>IF(D8='IF Lists'!B16,'IF Lists'!C16,IF(D8='IF Lists'!B15,'IF Lists'!D15,""))</f>
        <v/>
      </c>
      <c r="O8" s="190"/>
      <c r="P8" s="190"/>
      <c r="Q8" s="190"/>
      <c r="R8" s="190"/>
    </row>
    <row r="9" spans="2:19" x14ac:dyDescent="0.3">
      <c r="D9" s="305"/>
      <c r="E9" s="306"/>
      <c r="F9" s="306"/>
      <c r="G9" s="306"/>
      <c r="H9" s="306"/>
      <c r="I9" s="306"/>
      <c r="J9" s="306"/>
      <c r="K9" s="306"/>
      <c r="L9" s="307"/>
      <c r="N9" s="190"/>
      <c r="O9" s="190"/>
      <c r="P9" s="190"/>
      <c r="Q9" s="190"/>
      <c r="R9" s="190"/>
    </row>
    <row r="10" spans="2:19" x14ac:dyDescent="0.3">
      <c r="D10" s="305"/>
      <c r="E10" s="306"/>
      <c r="F10" s="306"/>
      <c r="G10" s="306"/>
      <c r="H10" s="306"/>
      <c r="I10" s="306"/>
      <c r="J10" s="306"/>
      <c r="K10" s="306"/>
      <c r="L10" s="307"/>
      <c r="N10" s="190"/>
      <c r="O10" s="190"/>
      <c r="P10" s="190"/>
      <c r="Q10" s="190"/>
      <c r="R10" s="190"/>
    </row>
    <row r="11" spans="2:19" x14ac:dyDescent="0.3">
      <c r="D11" s="305"/>
      <c r="E11" s="306"/>
      <c r="F11" s="306"/>
      <c r="G11" s="306"/>
      <c r="H11" s="306"/>
      <c r="I11" s="306"/>
      <c r="J11" s="306"/>
      <c r="K11" s="306"/>
      <c r="L11" s="307"/>
      <c r="N11" s="190"/>
      <c r="O11" s="190"/>
      <c r="P11" s="190"/>
      <c r="Q11" s="190"/>
      <c r="R11" s="190"/>
    </row>
    <row r="12" spans="2:19" x14ac:dyDescent="0.3">
      <c r="D12" s="305"/>
      <c r="E12" s="306"/>
      <c r="F12" s="306"/>
      <c r="G12" s="306"/>
      <c r="H12" s="306"/>
      <c r="I12" s="306"/>
      <c r="J12" s="306"/>
      <c r="K12" s="306"/>
      <c r="L12" s="307"/>
    </row>
    <row r="13" spans="2:19" x14ac:dyDescent="0.3">
      <c r="D13" s="305"/>
      <c r="E13" s="306"/>
      <c r="F13" s="306"/>
      <c r="G13" s="306"/>
      <c r="H13" s="306"/>
      <c r="I13" s="306"/>
      <c r="J13" s="306"/>
      <c r="K13" s="306"/>
      <c r="L13" s="307"/>
    </row>
    <row r="14" spans="2:19" x14ac:dyDescent="0.3">
      <c r="D14" s="308"/>
      <c r="E14" s="309"/>
      <c r="F14" s="309"/>
      <c r="G14" s="309"/>
      <c r="H14" s="309"/>
      <c r="I14" s="309"/>
      <c r="J14" s="309"/>
      <c r="K14" s="309"/>
      <c r="L14" s="310"/>
    </row>
    <row r="15" spans="2:19" x14ac:dyDescent="0.3">
      <c r="D15" s="133"/>
      <c r="E15" s="133"/>
      <c r="F15" s="133"/>
      <c r="G15" s="133"/>
      <c r="H15" s="133"/>
      <c r="I15" s="133"/>
      <c r="J15" s="133"/>
      <c r="K15" s="133"/>
      <c r="L15" s="133"/>
    </row>
    <row r="16" spans="2:19" x14ac:dyDescent="0.3">
      <c r="B16" s="1" t="s">
        <v>352</v>
      </c>
      <c r="D16" s="60"/>
      <c r="E16" s="133"/>
      <c r="F16" s="133"/>
      <c r="G16" s="133"/>
      <c r="H16" s="133"/>
      <c r="I16" s="133"/>
      <c r="J16" s="133"/>
      <c r="K16" s="133"/>
      <c r="L16" s="133"/>
    </row>
    <row r="17" spans="2:14" ht="14.5" x14ac:dyDescent="0.35">
      <c r="B17" s="1" t="s">
        <v>118</v>
      </c>
      <c r="D17" s="60"/>
      <c r="F17" s="299"/>
      <c r="G17" s="299"/>
      <c r="H17" s="299"/>
      <c r="I17" s="299"/>
      <c r="J17" s="299"/>
      <c r="K17" s="299"/>
      <c r="L17" s="299"/>
      <c r="N17" s="85"/>
    </row>
    <row r="19" spans="2:14" x14ac:dyDescent="0.3">
      <c r="B19" s="1" t="s">
        <v>119</v>
      </c>
      <c r="D19" s="311"/>
      <c r="E19" s="312"/>
      <c r="F19" s="312"/>
      <c r="G19" s="312"/>
      <c r="H19" s="312"/>
      <c r="I19" s="312"/>
      <c r="J19" s="312"/>
      <c r="K19" s="312"/>
      <c r="L19" s="313"/>
    </row>
    <row r="20" spans="2:14" x14ac:dyDescent="0.3">
      <c r="D20" s="82"/>
      <c r="E20" s="82"/>
      <c r="F20" s="82"/>
      <c r="G20" s="82"/>
      <c r="H20" s="82"/>
      <c r="I20" s="82"/>
      <c r="J20" s="82"/>
      <c r="K20" s="82"/>
      <c r="L20" s="82"/>
    </row>
    <row r="21" spans="2:14" ht="32" customHeight="1" x14ac:dyDescent="0.3">
      <c r="B21" s="1" t="s">
        <v>120</v>
      </c>
      <c r="D21" s="83"/>
      <c r="E21" s="82"/>
      <c r="F21" s="299" t="s">
        <v>396</v>
      </c>
      <c r="G21" s="299"/>
      <c r="H21" s="299"/>
      <c r="I21" s="299"/>
      <c r="J21" s="299"/>
      <c r="K21" s="299"/>
      <c r="L21" s="299"/>
      <c r="N21" s="84" t="s">
        <v>121</v>
      </c>
    </row>
    <row r="23" spans="2:14" x14ac:dyDescent="0.3">
      <c r="B23" s="1" t="s">
        <v>122</v>
      </c>
      <c r="D23" s="124">
        <f>'Requestor Form'!C11</f>
        <v>0</v>
      </c>
    </row>
    <row r="24" spans="2:14" x14ac:dyDescent="0.3">
      <c r="B24" s="1" t="s">
        <v>123</v>
      </c>
      <c r="D24" s="124">
        <f>'Requestor Form'!C12</f>
        <v>0</v>
      </c>
    </row>
    <row r="25" spans="2:14" x14ac:dyDescent="0.3">
      <c r="B25" s="1" t="s">
        <v>124</v>
      </c>
      <c r="D25" s="60"/>
      <c r="F25" s="298" t="s">
        <v>125</v>
      </c>
      <c r="G25" s="298"/>
      <c r="H25" s="298"/>
      <c r="I25" s="298"/>
      <c r="J25" s="298"/>
      <c r="K25" s="298"/>
      <c r="L25" s="298"/>
    </row>
    <row r="26" spans="2:14" x14ac:dyDescent="0.3">
      <c r="B26" s="1" t="s">
        <v>126</v>
      </c>
      <c r="D26" s="60"/>
      <c r="F26" s="137"/>
      <c r="G26" s="298" t="s">
        <v>127</v>
      </c>
      <c r="H26" s="298"/>
      <c r="I26" s="298"/>
      <c r="J26" s="298"/>
      <c r="K26" s="298"/>
      <c r="L26" s="137"/>
    </row>
    <row r="28" spans="2:14" x14ac:dyDescent="0.3">
      <c r="B28" s="1" t="s">
        <v>128</v>
      </c>
      <c r="D28" s="125">
        <f>'Requestor Form'!C9</f>
        <v>0</v>
      </c>
    </row>
    <row r="29" spans="2:14" x14ac:dyDescent="0.3">
      <c r="B29" s="1" t="s">
        <v>129</v>
      </c>
      <c r="D29" s="125">
        <f>'Requestor Form'!C10</f>
        <v>0</v>
      </c>
    </row>
    <row r="30" spans="2:14" ht="15" customHeight="1" x14ac:dyDescent="0.35">
      <c r="D30" s="56"/>
      <c r="F30" s="298" t="s">
        <v>399</v>
      </c>
      <c r="G30" s="298"/>
      <c r="H30" s="298"/>
      <c r="I30" s="298"/>
      <c r="J30" s="298"/>
      <c r="K30" s="298"/>
      <c r="L30" s="298"/>
      <c r="M30" s="298"/>
      <c r="N30" s="85" t="s">
        <v>130</v>
      </c>
    </row>
    <row r="31" spans="2:14" ht="35.4" customHeight="1" x14ac:dyDescent="0.3">
      <c r="B31" s="1" t="s">
        <v>356</v>
      </c>
      <c r="D31" s="60"/>
      <c r="F31" s="298"/>
      <c r="G31" s="298"/>
      <c r="H31" s="298"/>
      <c r="I31" s="298"/>
      <c r="J31" s="298"/>
      <c r="K31" s="298"/>
      <c r="L31" s="298"/>
      <c r="M31" s="298"/>
    </row>
    <row r="32" spans="2:14" ht="13.5" customHeight="1" x14ac:dyDescent="0.35">
      <c r="B32" s="1" t="s">
        <v>398</v>
      </c>
      <c r="D32" s="60"/>
      <c r="F32" s="298" t="s">
        <v>417</v>
      </c>
      <c r="G32" s="348"/>
      <c r="H32" s="348"/>
      <c r="I32" s="348"/>
      <c r="J32" s="348"/>
      <c r="K32" s="348"/>
      <c r="L32" s="348"/>
      <c r="M32" s="348"/>
    </row>
    <row r="34" spans="2:12" x14ac:dyDescent="0.3">
      <c r="B34" s="344" t="s">
        <v>370</v>
      </c>
      <c r="D34" s="315"/>
      <c r="E34" s="316"/>
      <c r="F34" s="316"/>
      <c r="G34" s="316"/>
      <c r="H34" s="316"/>
      <c r="I34" s="316"/>
      <c r="J34" s="316"/>
      <c r="K34" s="316"/>
      <c r="L34" s="317"/>
    </row>
    <row r="35" spans="2:12" ht="32" customHeight="1" x14ac:dyDescent="0.3">
      <c r="B35" s="344"/>
      <c r="D35" s="318"/>
      <c r="E35" s="319"/>
      <c r="F35" s="319"/>
      <c r="G35" s="319"/>
      <c r="H35" s="319"/>
      <c r="I35" s="319"/>
      <c r="J35" s="319"/>
      <c r="K35" s="319"/>
      <c r="L35" s="320"/>
    </row>
    <row r="36" spans="2:12" x14ac:dyDescent="0.3">
      <c r="D36" s="318"/>
      <c r="E36" s="319"/>
      <c r="F36" s="319"/>
      <c r="G36" s="319"/>
      <c r="H36" s="319"/>
      <c r="I36" s="319"/>
      <c r="J36" s="319"/>
      <c r="K36" s="319"/>
      <c r="L36" s="320"/>
    </row>
    <row r="37" spans="2:12" x14ac:dyDescent="0.3">
      <c r="D37" s="318"/>
      <c r="E37" s="319"/>
      <c r="F37" s="319"/>
      <c r="G37" s="319"/>
      <c r="H37" s="319"/>
      <c r="I37" s="319"/>
      <c r="J37" s="319"/>
      <c r="K37" s="319"/>
      <c r="L37" s="320"/>
    </row>
    <row r="38" spans="2:12" x14ac:dyDescent="0.3">
      <c r="D38" s="318"/>
      <c r="E38" s="319"/>
      <c r="F38" s="319"/>
      <c r="G38" s="319"/>
      <c r="H38" s="319"/>
      <c r="I38" s="319"/>
      <c r="J38" s="319"/>
      <c r="K38" s="319"/>
      <c r="L38" s="320"/>
    </row>
    <row r="39" spans="2:12" x14ac:dyDescent="0.3">
      <c r="D39" s="318"/>
      <c r="E39" s="319"/>
      <c r="F39" s="319"/>
      <c r="G39" s="319"/>
      <c r="H39" s="319"/>
      <c r="I39" s="319"/>
      <c r="J39" s="319"/>
      <c r="K39" s="319"/>
      <c r="L39" s="320"/>
    </row>
    <row r="40" spans="2:12" x14ac:dyDescent="0.3">
      <c r="D40" s="321"/>
      <c r="E40" s="322"/>
      <c r="F40" s="322"/>
      <c r="G40" s="322"/>
      <c r="H40" s="322"/>
      <c r="I40" s="322"/>
      <c r="J40" s="322"/>
      <c r="K40" s="322"/>
      <c r="L40" s="323"/>
    </row>
    <row r="42" spans="2:12" ht="13.75" customHeight="1" x14ac:dyDescent="0.3">
      <c r="D42" s="134"/>
      <c r="E42" s="134"/>
      <c r="F42" s="134"/>
      <c r="G42" s="134"/>
      <c r="H42" s="134"/>
      <c r="I42" s="134"/>
      <c r="J42" s="134"/>
      <c r="K42" s="134"/>
      <c r="L42" s="134"/>
    </row>
    <row r="43" spans="2:12" ht="105.5" customHeight="1" x14ac:dyDescent="0.3">
      <c r="B43" s="154" t="s">
        <v>488</v>
      </c>
      <c r="D43" s="345"/>
      <c r="E43" s="346"/>
      <c r="F43" s="346"/>
      <c r="G43" s="346"/>
      <c r="H43" s="346"/>
      <c r="I43" s="346"/>
      <c r="J43" s="346"/>
      <c r="K43" s="346"/>
      <c r="L43" s="347"/>
    </row>
    <row r="44" spans="2:12" ht="14.5" x14ac:dyDescent="0.3">
      <c r="B44" s="149"/>
      <c r="D44" s="134"/>
      <c r="E44" s="144"/>
      <c r="F44" s="144"/>
      <c r="G44" s="144"/>
      <c r="H44" s="144"/>
      <c r="I44" s="144"/>
      <c r="J44" s="144"/>
      <c r="K44" s="144"/>
      <c r="L44" s="144"/>
    </row>
    <row r="45" spans="2:12" x14ac:dyDescent="0.3">
      <c r="D45" s="134"/>
      <c r="E45" s="134"/>
      <c r="F45" s="134"/>
      <c r="G45" s="134"/>
      <c r="H45" s="134"/>
      <c r="I45" s="134"/>
      <c r="J45" s="134"/>
      <c r="K45" s="134"/>
      <c r="L45" s="134"/>
    </row>
    <row r="46" spans="2:12" ht="106.25" customHeight="1" x14ac:dyDescent="0.3">
      <c r="B46" s="154" t="s">
        <v>479</v>
      </c>
      <c r="D46" s="345"/>
      <c r="E46" s="346"/>
      <c r="F46" s="346"/>
      <c r="G46" s="346"/>
      <c r="H46" s="346"/>
      <c r="I46" s="346"/>
      <c r="J46" s="346"/>
      <c r="K46" s="346"/>
      <c r="L46" s="347"/>
    </row>
    <row r="47" spans="2:12" ht="14.5" x14ac:dyDescent="0.3">
      <c r="B47" s="154"/>
      <c r="D47" s="174"/>
      <c r="E47" s="144"/>
      <c r="F47" s="144"/>
      <c r="G47" s="144"/>
      <c r="H47" s="144"/>
      <c r="I47" s="144"/>
      <c r="J47" s="144"/>
      <c r="K47" s="144"/>
      <c r="L47" s="144"/>
    </row>
    <row r="48" spans="2:12" ht="14.5" x14ac:dyDescent="0.3">
      <c r="B48" s="154"/>
      <c r="D48" s="174"/>
      <c r="E48" s="144"/>
      <c r="F48" s="144"/>
      <c r="G48" s="144"/>
      <c r="H48" s="144"/>
      <c r="I48" s="144"/>
      <c r="J48" s="144"/>
      <c r="K48" s="144"/>
      <c r="L48" s="144"/>
    </row>
    <row r="49" spans="2:12" ht="92.4" customHeight="1" x14ac:dyDescent="0.3">
      <c r="B49" s="154" t="s">
        <v>489</v>
      </c>
      <c r="D49" s="295"/>
      <c r="E49" s="296"/>
      <c r="F49" s="296"/>
      <c r="G49" s="296"/>
      <c r="H49" s="296"/>
      <c r="I49" s="296"/>
      <c r="J49" s="296"/>
      <c r="K49" s="296"/>
      <c r="L49" s="297"/>
    </row>
    <row r="50" spans="2:12" ht="14.5" x14ac:dyDescent="0.3">
      <c r="B50" s="154"/>
      <c r="D50" s="174"/>
      <c r="E50" s="144"/>
      <c r="F50" s="144"/>
      <c r="G50" s="144"/>
      <c r="H50" s="144"/>
      <c r="I50" s="144"/>
      <c r="J50" s="144"/>
      <c r="K50" s="144"/>
      <c r="L50" s="144"/>
    </row>
    <row r="51" spans="2:12" ht="14.5" x14ac:dyDescent="0.3">
      <c r="B51" s="154"/>
      <c r="D51" s="134"/>
      <c r="E51" s="144"/>
      <c r="F51" s="144"/>
      <c r="G51" s="144"/>
      <c r="H51" s="144"/>
      <c r="I51" s="144"/>
      <c r="J51" s="144"/>
      <c r="K51" s="144"/>
      <c r="L51" s="144"/>
    </row>
    <row r="52" spans="2:12" ht="14.5" x14ac:dyDescent="0.3">
      <c r="B52" s="154"/>
      <c r="D52" s="134"/>
      <c r="E52" s="144"/>
      <c r="F52" s="144"/>
      <c r="G52" s="144"/>
      <c r="H52" s="144"/>
      <c r="I52" s="144"/>
      <c r="J52" s="144"/>
      <c r="K52" s="144"/>
      <c r="L52" s="144"/>
    </row>
    <row r="53" spans="2:12" ht="110.4" customHeight="1" x14ac:dyDescent="0.3">
      <c r="B53" s="154" t="str">
        <f>IF(D8='IF Lists'!B15,'IF Lists'!C15,IF(D8='IF Lists'!B20,'IF Lists'!C20,IF(D8='IF Lists'!B21,'IF Lists'!C21,'IF Lists'!C25)))</f>
        <v>Please move on to the next question</v>
      </c>
      <c r="D53" s="295"/>
      <c r="E53" s="296"/>
      <c r="F53" s="296"/>
      <c r="G53" s="296"/>
      <c r="H53" s="296"/>
      <c r="I53" s="296"/>
      <c r="J53" s="296"/>
      <c r="K53" s="296"/>
      <c r="L53" s="297"/>
    </row>
    <row r="54" spans="2:12" ht="14.5" x14ac:dyDescent="0.3">
      <c r="B54" s="154"/>
      <c r="D54" s="134"/>
      <c r="E54" s="144"/>
      <c r="F54" s="144"/>
      <c r="G54" s="144"/>
      <c r="H54" s="144"/>
      <c r="I54" s="144"/>
      <c r="J54" s="144"/>
      <c r="K54" s="144"/>
      <c r="L54" s="144"/>
    </row>
    <row r="55" spans="2:12" ht="14.5" x14ac:dyDescent="0.3">
      <c r="B55" s="154"/>
      <c r="D55" s="134"/>
      <c r="E55" s="144"/>
      <c r="F55" s="144"/>
      <c r="G55" s="144"/>
      <c r="H55" s="144"/>
      <c r="I55" s="144"/>
      <c r="J55" s="144"/>
      <c r="K55" s="144"/>
      <c r="L55" s="144"/>
    </row>
    <row r="56" spans="2:12" ht="96" customHeight="1" x14ac:dyDescent="0.3">
      <c r="B56" s="147" t="s">
        <v>379</v>
      </c>
      <c r="D56" s="349"/>
      <c r="E56" s="350"/>
      <c r="F56" s="350"/>
      <c r="G56" s="350"/>
      <c r="H56" s="350"/>
      <c r="I56" s="350"/>
      <c r="J56" s="350"/>
      <c r="K56" s="350"/>
      <c r="L56" s="351"/>
    </row>
    <row r="57" spans="2:12" ht="14.5" x14ac:dyDescent="0.3">
      <c r="B57" s="154"/>
      <c r="D57" s="134"/>
      <c r="E57" s="144"/>
      <c r="F57" s="144"/>
      <c r="G57" s="144"/>
      <c r="H57" s="144"/>
      <c r="I57" s="144"/>
      <c r="J57" s="144"/>
      <c r="K57" s="144"/>
      <c r="L57" s="144"/>
    </row>
    <row r="58" spans="2:12" ht="14.5" x14ac:dyDescent="0.3">
      <c r="B58" s="154"/>
      <c r="D58" s="134"/>
      <c r="E58" s="144"/>
      <c r="F58" s="144"/>
      <c r="G58" s="144"/>
      <c r="H58" s="144"/>
      <c r="I58" s="144"/>
      <c r="J58" s="144"/>
      <c r="K58" s="144"/>
      <c r="L58" s="144"/>
    </row>
    <row r="59" spans="2:12" ht="94.75" customHeight="1" x14ac:dyDescent="0.3">
      <c r="B59" s="147" t="s">
        <v>424</v>
      </c>
      <c r="D59" s="295"/>
      <c r="E59" s="296"/>
      <c r="F59" s="296"/>
      <c r="G59" s="296"/>
      <c r="H59" s="296"/>
      <c r="I59" s="296"/>
      <c r="J59" s="296"/>
      <c r="K59" s="296"/>
      <c r="L59" s="297"/>
    </row>
    <row r="60" spans="2:12" ht="14.5" x14ac:dyDescent="0.3">
      <c r="B60" s="154"/>
      <c r="D60" s="134"/>
      <c r="E60" s="144"/>
      <c r="F60" s="144"/>
      <c r="G60" s="144"/>
      <c r="H60" s="144"/>
      <c r="I60" s="144"/>
      <c r="J60" s="144"/>
      <c r="K60" s="144"/>
      <c r="L60" s="144"/>
    </row>
    <row r="61" spans="2:12" ht="14.5" x14ac:dyDescent="0.3">
      <c r="B61" s="72"/>
      <c r="D61" s="134"/>
      <c r="E61" s="144"/>
      <c r="F61" s="144"/>
      <c r="G61" s="144"/>
      <c r="H61" s="144"/>
      <c r="I61" s="144"/>
      <c r="J61" s="144"/>
      <c r="K61" s="144"/>
      <c r="L61" s="144"/>
    </row>
    <row r="62" spans="2:12" ht="92.5" customHeight="1" x14ac:dyDescent="0.3">
      <c r="B62" s="147" t="s">
        <v>354</v>
      </c>
      <c r="D62" s="345"/>
      <c r="E62" s="346"/>
      <c r="F62" s="346"/>
      <c r="G62" s="346"/>
      <c r="H62" s="346"/>
      <c r="I62" s="346"/>
      <c r="J62" s="346"/>
      <c r="K62" s="346"/>
      <c r="L62" s="347"/>
    </row>
    <row r="63" spans="2:12" x14ac:dyDescent="0.3">
      <c r="D63" s="134"/>
      <c r="E63" s="134"/>
      <c r="F63" s="134"/>
      <c r="G63" s="134"/>
      <c r="H63" s="134"/>
      <c r="I63" s="134"/>
      <c r="J63" s="134"/>
      <c r="K63" s="134"/>
      <c r="L63" s="134"/>
    </row>
    <row r="65" spans="2:12" ht="42" x14ac:dyDescent="0.3">
      <c r="B65" s="72" t="s">
        <v>355</v>
      </c>
      <c r="D65" s="345"/>
      <c r="E65" s="346"/>
      <c r="F65" s="346"/>
      <c r="G65" s="346"/>
      <c r="H65" s="346"/>
      <c r="I65" s="346"/>
      <c r="J65" s="346"/>
      <c r="K65" s="346"/>
      <c r="L65" s="347"/>
    </row>
    <row r="67" spans="2:12" x14ac:dyDescent="0.3">
      <c r="B67" s="72"/>
      <c r="D67" s="134"/>
      <c r="E67" s="134"/>
      <c r="F67" s="134"/>
      <c r="G67" s="134"/>
      <c r="H67" s="134"/>
      <c r="I67" s="134"/>
      <c r="J67" s="134"/>
      <c r="K67" s="134"/>
      <c r="L67" s="134"/>
    </row>
    <row r="68" spans="2:12" ht="123.65" customHeight="1" x14ac:dyDescent="0.3">
      <c r="B68" s="72" t="s">
        <v>418</v>
      </c>
      <c r="D68" s="345"/>
      <c r="E68" s="346"/>
      <c r="F68" s="346"/>
      <c r="G68" s="346"/>
      <c r="H68" s="346"/>
      <c r="I68" s="346"/>
      <c r="J68" s="346"/>
      <c r="K68" s="346"/>
      <c r="L68" s="347"/>
    </row>
    <row r="70" spans="2:12" x14ac:dyDescent="0.3">
      <c r="B70" s="183" t="s">
        <v>504</v>
      </c>
      <c r="D70" s="186"/>
      <c r="E70" s="187"/>
      <c r="F70" s="188"/>
    </row>
    <row r="71" spans="2:12" x14ac:dyDescent="0.3">
      <c r="B71" s="183"/>
    </row>
    <row r="72" spans="2:12" x14ac:dyDescent="0.3">
      <c r="B72" s="139"/>
    </row>
    <row r="74" spans="2:12" x14ac:dyDescent="0.3">
      <c r="B74" s="86" t="s">
        <v>480</v>
      </c>
      <c r="C74" s="86"/>
      <c r="D74" s="86"/>
      <c r="E74" s="86"/>
      <c r="F74" s="86"/>
      <c r="G74" s="86"/>
      <c r="H74" s="86"/>
    </row>
    <row r="76" spans="2:12" x14ac:dyDescent="0.3">
      <c r="B76" s="2" t="s">
        <v>131</v>
      </c>
    </row>
    <row r="77" spans="2:12" x14ac:dyDescent="0.3">
      <c r="B77" s="2"/>
    </row>
    <row r="78" spans="2:12" x14ac:dyDescent="0.3">
      <c r="B78" s="1" t="s">
        <v>132</v>
      </c>
      <c r="D78" s="60"/>
    </row>
    <row r="80" spans="2:12" x14ac:dyDescent="0.3">
      <c r="B80" s="183" t="s">
        <v>481</v>
      </c>
      <c r="D80" s="311"/>
      <c r="E80" s="312"/>
      <c r="F80" s="313"/>
    </row>
    <row r="81" spans="2:12" x14ac:dyDescent="0.3">
      <c r="B81" s="183"/>
    </row>
    <row r="82" spans="2:12" x14ac:dyDescent="0.3">
      <c r="B82" s="1" t="s">
        <v>436</v>
      </c>
      <c r="D82" s="76"/>
    </row>
    <row r="83" spans="2:12" x14ac:dyDescent="0.3">
      <c r="D83" s="176"/>
    </row>
    <row r="85" spans="2:12" x14ac:dyDescent="0.3">
      <c r="B85" s="301" t="s">
        <v>133</v>
      </c>
      <c r="D85" s="315"/>
      <c r="E85" s="316"/>
      <c r="F85" s="316"/>
      <c r="G85" s="316"/>
      <c r="H85" s="316"/>
      <c r="I85" s="316"/>
      <c r="J85" s="316"/>
      <c r="K85" s="316"/>
      <c r="L85" s="317"/>
    </row>
    <row r="86" spans="2:12" x14ac:dyDescent="0.3">
      <c r="B86" s="301"/>
      <c r="D86" s="318"/>
      <c r="E86" s="319"/>
      <c r="F86" s="319"/>
      <c r="G86" s="319"/>
      <c r="H86" s="319"/>
      <c r="I86" s="319"/>
      <c r="J86" s="319"/>
      <c r="K86" s="319"/>
      <c r="L86" s="320"/>
    </row>
    <row r="87" spans="2:12" x14ac:dyDescent="0.3">
      <c r="D87" s="318"/>
      <c r="E87" s="319"/>
      <c r="F87" s="319"/>
      <c r="G87" s="319"/>
      <c r="H87" s="319"/>
      <c r="I87" s="319"/>
      <c r="J87" s="319"/>
      <c r="K87" s="319"/>
      <c r="L87" s="320"/>
    </row>
    <row r="88" spans="2:12" x14ac:dyDescent="0.3">
      <c r="D88" s="318"/>
      <c r="E88" s="319"/>
      <c r="F88" s="319"/>
      <c r="G88" s="319"/>
      <c r="H88" s="319"/>
      <c r="I88" s="319"/>
      <c r="J88" s="319"/>
      <c r="K88" s="319"/>
      <c r="L88" s="320"/>
    </row>
    <row r="89" spans="2:12" x14ac:dyDescent="0.3">
      <c r="D89" s="318"/>
      <c r="E89" s="319"/>
      <c r="F89" s="319"/>
      <c r="G89" s="319"/>
      <c r="H89" s="319"/>
      <c r="I89" s="319"/>
      <c r="J89" s="319"/>
      <c r="K89" s="319"/>
      <c r="L89" s="320"/>
    </row>
    <row r="90" spans="2:12" x14ac:dyDescent="0.3">
      <c r="D90" s="318"/>
      <c r="E90" s="319"/>
      <c r="F90" s="319"/>
      <c r="G90" s="319"/>
      <c r="H90" s="319"/>
      <c r="I90" s="319"/>
      <c r="J90" s="319"/>
      <c r="K90" s="319"/>
      <c r="L90" s="320"/>
    </row>
    <row r="91" spans="2:12" x14ac:dyDescent="0.3">
      <c r="D91" s="321"/>
      <c r="E91" s="322"/>
      <c r="F91" s="322"/>
      <c r="G91" s="322"/>
      <c r="H91" s="322"/>
      <c r="I91" s="322"/>
      <c r="J91" s="322"/>
      <c r="K91" s="322"/>
      <c r="L91" s="323"/>
    </row>
    <row r="92" spans="2:12" x14ac:dyDescent="0.3">
      <c r="D92" s="136"/>
      <c r="E92" s="136"/>
      <c r="F92" s="136"/>
      <c r="G92" s="136"/>
      <c r="H92" s="136"/>
      <c r="I92" s="136"/>
      <c r="J92" s="136"/>
      <c r="K92" s="136"/>
      <c r="L92" s="136"/>
    </row>
  </sheetData>
  <sheetProtection algorithmName="SHA-512" hashValue="6+75BMHktLIeNRJzSKWdj75uQ3UMRCn/voMbQl2JqsSWghdUOfLlD0jRrQwO9vO7ZU8WEV7f0vHpOFwCjFcVTw==" saltValue="kdEfkk3Uc+rbFGUsr47G5w==" spinCount="100000" sheet="1" objects="1" scenarios="1"/>
  <mergeCells count="29">
    <mergeCell ref="D19:L19"/>
    <mergeCell ref="D62:L62"/>
    <mergeCell ref="D65:L65"/>
    <mergeCell ref="D68:L68"/>
    <mergeCell ref="F32:M32"/>
    <mergeCell ref="D43:L43"/>
    <mergeCell ref="D46:L46"/>
    <mergeCell ref="F21:L21"/>
    <mergeCell ref="F25:L25"/>
    <mergeCell ref="G26:K26"/>
    <mergeCell ref="F30:M31"/>
    <mergeCell ref="D53:L53"/>
    <mergeCell ref="D56:L56"/>
    <mergeCell ref="D59:L59"/>
    <mergeCell ref="B2:S2"/>
    <mergeCell ref="B3:S3"/>
    <mergeCell ref="B4:R4"/>
    <mergeCell ref="D8:L14"/>
    <mergeCell ref="F17:L17"/>
    <mergeCell ref="N8:R11"/>
    <mergeCell ref="B85:B86"/>
    <mergeCell ref="D85:L91"/>
    <mergeCell ref="B34:B35"/>
    <mergeCell ref="D34:L40"/>
    <mergeCell ref="B80:B81"/>
    <mergeCell ref="D80:F80"/>
    <mergeCell ref="B70:B71"/>
    <mergeCell ref="D70:F70"/>
    <mergeCell ref="D49:L49"/>
  </mergeCells>
  <hyperlinks>
    <hyperlink ref="N21" r:id="rId1" xr:uid="{8C7B9D4B-06CB-4715-A44D-C9E4C2CFA345}"/>
    <hyperlink ref="N30" r:id="rId2" xr:uid="{F75C6AE8-53B6-410D-81A1-35C4C0345256}"/>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7">
        <x14:dataValidation type="list" allowBlank="1" showInputMessage="1" showErrorMessage="1" xr:uid="{741DAEAA-2C6D-418C-A8C6-2D893A9D9430}">
          <x14:formula1>
            <xm:f>Lists!$F$45:$F$46</xm:f>
          </x14:formula1>
          <xm:sqref>D25:D26 D31:D32</xm:sqref>
        </x14:dataValidation>
        <x14:dataValidation type="list" allowBlank="1" showInputMessage="1" showErrorMessage="1" xr:uid="{D21B7D41-D658-4CC8-A884-1B22E46049A3}">
          <x14:formula1>
            <xm:f>Lists!$D$22:$D$26</xm:f>
          </x14:formula1>
          <xm:sqref>D21</xm:sqref>
        </x14:dataValidation>
        <x14:dataValidation type="list" allowBlank="1" showInputMessage="1" showErrorMessage="1" xr:uid="{A6A1BCC2-FE1C-472F-B360-8345DF43E2E1}">
          <x14:formula1>
            <xm:f>Lists!$D$18:$D$19</xm:f>
          </x14:formula1>
          <xm:sqref>D78</xm:sqref>
        </x14:dataValidation>
        <x14:dataValidation type="list" allowBlank="1" showInputMessage="1" showErrorMessage="1" xr:uid="{1534B314-F4D8-4407-83F9-D97E7E0BD9BB}">
          <x14:formula1>
            <xm:f>Lists!$D$14:$D$15</xm:f>
          </x14:formula1>
          <xm:sqref>D17</xm:sqref>
        </x14:dataValidation>
        <x14:dataValidation type="list" allowBlank="1" showInputMessage="1" showErrorMessage="1" xr:uid="{D18A55BC-0FFA-4691-9177-078F0D906F53}">
          <x14:formula1>
            <xm:f>Lists!$F$14:$F$33</xm:f>
          </x14:formula1>
          <xm:sqref>E15:L16 D15</xm:sqref>
        </x14:dataValidation>
        <x14:dataValidation type="list" allowBlank="1" showInputMessage="1" showErrorMessage="1" xr:uid="{7DF8C0E8-DAA1-46DD-A914-86FD7216F677}">
          <x14:formula1>
            <xm:f>Lists!$F$13:$F$22</xm:f>
          </x14:formula1>
          <xm:sqref>D8:L14</xm:sqref>
        </x14:dataValidation>
        <x14:dataValidation type="list" allowBlank="1" showInputMessage="1" showErrorMessage="1" xr:uid="{A99C04ED-BF3C-4A4C-98C9-02118686DBD5}">
          <x14:formula1>
            <xm:f>Lists!$H$13:$H$15</xm:f>
          </x14:formula1>
          <xm:sqref>D16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7243-6F70-45F4-A6F1-1795B31F1220}">
  <sheetPr codeName="Sheet9"/>
  <dimension ref="B2:L68"/>
  <sheetViews>
    <sheetView showGridLines="0" workbookViewId="0"/>
  </sheetViews>
  <sheetFormatPr defaultColWidth="8.90625" defaultRowHeight="14" x14ac:dyDescent="0.3"/>
  <cols>
    <col min="1" max="1" width="8.90625" style="1"/>
    <col min="2" max="2" width="30.36328125" style="1" customWidth="1"/>
    <col min="3" max="16384" width="8.90625" style="1"/>
  </cols>
  <sheetData>
    <row r="2" spans="2:10" x14ac:dyDescent="0.3">
      <c r="B2" s="159" t="s">
        <v>450</v>
      </c>
    </row>
    <row r="5" spans="2:10" ht="13.75" customHeight="1" x14ac:dyDescent="0.3">
      <c r="B5" s="183" t="s">
        <v>445</v>
      </c>
      <c r="C5" s="149"/>
      <c r="D5" s="356"/>
      <c r="E5" s="357"/>
      <c r="F5" s="162"/>
      <c r="G5" s="162"/>
      <c r="H5" s="162"/>
      <c r="I5" s="162"/>
      <c r="J5" s="162"/>
    </row>
    <row r="6" spans="2:10" x14ac:dyDescent="0.3">
      <c r="B6" s="183"/>
      <c r="C6" s="149"/>
      <c r="D6" s="308"/>
      <c r="E6" s="310"/>
      <c r="F6" s="162"/>
      <c r="G6" s="162"/>
      <c r="H6" s="162"/>
      <c r="I6" s="162"/>
      <c r="J6" s="162"/>
    </row>
    <row r="7" spans="2:10" ht="57" customHeight="1" x14ac:dyDescent="0.3">
      <c r="B7" s="183"/>
      <c r="C7" s="149"/>
      <c r="D7" s="162"/>
      <c r="E7" s="162"/>
      <c r="F7" s="162"/>
      <c r="G7" s="162"/>
      <c r="H7" s="162"/>
      <c r="I7" s="162"/>
      <c r="J7" s="162"/>
    </row>
    <row r="8" spans="2:10" ht="28" x14ac:dyDescent="0.3">
      <c r="B8" s="149" t="s">
        <v>505</v>
      </c>
      <c r="C8" s="149"/>
      <c r="D8" s="295"/>
      <c r="E8" s="297"/>
    </row>
    <row r="9" spans="2:10" x14ac:dyDescent="0.3">
      <c r="B9" s="149"/>
      <c r="C9" s="149"/>
      <c r="D9" s="149"/>
    </row>
    <row r="10" spans="2:10" x14ac:dyDescent="0.3">
      <c r="B10" s="166" t="s">
        <v>446</v>
      </c>
    </row>
    <row r="11" spans="2:10" x14ac:dyDescent="0.3">
      <c r="B11" s="166" t="s">
        <v>447</v>
      </c>
    </row>
    <row r="13" spans="2:10" x14ac:dyDescent="0.3">
      <c r="B13" s="358" t="s">
        <v>448</v>
      </c>
      <c r="D13" s="356"/>
      <c r="E13" s="357"/>
    </row>
    <row r="14" spans="2:10" ht="15" customHeight="1" x14ac:dyDescent="0.3">
      <c r="B14" s="358"/>
      <c r="C14" s="158"/>
      <c r="D14" s="308"/>
      <c r="E14" s="310"/>
    </row>
    <row r="15" spans="2:10" ht="15" customHeight="1" x14ac:dyDescent="0.3">
      <c r="B15" s="165"/>
      <c r="C15" s="158"/>
      <c r="D15" s="163"/>
      <c r="E15" s="163"/>
    </row>
    <row r="16" spans="2:10" ht="15" customHeight="1" x14ac:dyDescent="0.3">
      <c r="B16" s="166" t="s">
        <v>449</v>
      </c>
      <c r="C16" s="158"/>
      <c r="D16" s="163"/>
      <c r="E16" s="163"/>
    </row>
    <row r="17" spans="2:12" ht="15" customHeight="1" x14ac:dyDescent="0.3">
      <c r="B17" s="164"/>
      <c r="C17" s="158"/>
      <c r="D17" s="163"/>
      <c r="E17" s="163"/>
    </row>
    <row r="18" spans="2:12" ht="15" customHeight="1" x14ac:dyDescent="0.3">
      <c r="B18" s="164"/>
      <c r="C18" s="158"/>
      <c r="D18" s="163"/>
      <c r="E18" s="163"/>
    </row>
    <row r="19" spans="2:12" ht="15" customHeight="1" x14ac:dyDescent="0.3">
      <c r="B19" s="358" t="s">
        <v>451</v>
      </c>
      <c r="C19" s="158"/>
      <c r="D19" s="359"/>
      <c r="E19" s="360"/>
      <c r="F19" s="360"/>
      <c r="G19" s="360"/>
      <c r="H19" s="360"/>
      <c r="I19" s="360"/>
      <c r="J19" s="360"/>
      <c r="K19" s="360"/>
      <c r="L19" s="361"/>
    </row>
    <row r="20" spans="2:12" ht="15" customHeight="1" x14ac:dyDescent="0.3">
      <c r="B20" s="358"/>
      <c r="C20" s="158"/>
      <c r="D20" s="362"/>
      <c r="E20" s="363"/>
      <c r="F20" s="363"/>
      <c r="G20" s="363"/>
      <c r="H20" s="363"/>
      <c r="I20" s="363"/>
      <c r="J20" s="363"/>
      <c r="K20" s="363"/>
      <c r="L20" s="364"/>
    </row>
    <row r="21" spans="2:12" x14ac:dyDescent="0.3">
      <c r="B21" s="358"/>
      <c r="C21" s="158"/>
      <c r="D21" s="362"/>
      <c r="E21" s="363"/>
      <c r="F21" s="363"/>
      <c r="G21" s="363"/>
      <c r="H21" s="363"/>
      <c r="I21" s="363"/>
      <c r="J21" s="363"/>
      <c r="K21" s="363"/>
      <c r="L21" s="364"/>
    </row>
    <row r="22" spans="2:12" x14ac:dyDescent="0.3">
      <c r="B22" s="358"/>
      <c r="D22" s="362"/>
      <c r="E22" s="363"/>
      <c r="F22" s="363"/>
      <c r="G22" s="363"/>
      <c r="H22" s="363"/>
      <c r="I22" s="363"/>
      <c r="J22" s="363"/>
      <c r="K22" s="363"/>
      <c r="L22" s="364"/>
    </row>
    <row r="23" spans="2:12" ht="45" customHeight="1" x14ac:dyDescent="0.3">
      <c r="B23" s="358"/>
      <c r="D23" s="365"/>
      <c r="E23" s="366"/>
      <c r="F23" s="366"/>
      <c r="G23" s="366"/>
      <c r="H23" s="366"/>
      <c r="I23" s="366"/>
      <c r="J23" s="366"/>
      <c r="K23" s="366"/>
      <c r="L23" s="367"/>
    </row>
    <row r="24" spans="2:12" x14ac:dyDescent="0.3">
      <c r="B24" s="165"/>
    </row>
    <row r="25" spans="2:12" x14ac:dyDescent="0.3">
      <c r="B25" s="165"/>
    </row>
    <row r="26" spans="2:12" ht="28" x14ac:dyDescent="0.3">
      <c r="B26" s="165" t="s">
        <v>452</v>
      </c>
      <c r="D26" s="368"/>
      <c r="E26" s="369"/>
    </row>
    <row r="27" spans="2:12" x14ac:dyDescent="0.3">
      <c r="B27" s="165"/>
    </row>
    <row r="28" spans="2:12" x14ac:dyDescent="0.3">
      <c r="B28" s="370" t="s">
        <v>453</v>
      </c>
      <c r="D28" s="371"/>
      <c r="E28" s="372"/>
      <c r="F28" s="372"/>
      <c r="G28" s="372"/>
      <c r="H28" s="372"/>
      <c r="I28" s="372"/>
      <c r="J28" s="372"/>
      <c r="K28" s="372"/>
      <c r="L28" s="373"/>
    </row>
    <row r="29" spans="2:12" x14ac:dyDescent="0.3">
      <c r="B29" s="370"/>
      <c r="D29" s="318"/>
      <c r="E29" s="324"/>
      <c r="F29" s="324"/>
      <c r="G29" s="324"/>
      <c r="H29" s="324"/>
      <c r="I29" s="324"/>
      <c r="J29" s="324"/>
      <c r="K29" s="324"/>
      <c r="L29" s="320"/>
    </row>
    <row r="30" spans="2:12" x14ac:dyDescent="0.3">
      <c r="B30" s="165"/>
      <c r="D30" s="318"/>
      <c r="E30" s="324"/>
      <c r="F30" s="324"/>
      <c r="G30" s="324"/>
      <c r="H30" s="324"/>
      <c r="I30" s="324"/>
      <c r="J30" s="324"/>
      <c r="K30" s="324"/>
      <c r="L30" s="320"/>
    </row>
    <row r="31" spans="2:12" x14ac:dyDescent="0.3">
      <c r="B31" s="165"/>
      <c r="D31" s="318"/>
      <c r="E31" s="324"/>
      <c r="F31" s="324"/>
      <c r="G31" s="324"/>
      <c r="H31" s="324"/>
      <c r="I31" s="324"/>
      <c r="J31" s="324"/>
      <c r="K31" s="324"/>
      <c r="L31" s="320"/>
    </row>
    <row r="32" spans="2:12" x14ac:dyDescent="0.3">
      <c r="B32" s="165"/>
      <c r="D32" s="318"/>
      <c r="E32" s="324"/>
      <c r="F32" s="324"/>
      <c r="G32" s="324"/>
      <c r="H32" s="324"/>
      <c r="I32" s="324"/>
      <c r="J32" s="324"/>
      <c r="K32" s="324"/>
      <c r="L32" s="320"/>
    </row>
    <row r="33" spans="2:12" x14ac:dyDescent="0.3">
      <c r="B33" s="165"/>
      <c r="D33" s="321"/>
      <c r="E33" s="322"/>
      <c r="F33" s="322"/>
      <c r="G33" s="322"/>
      <c r="H33" s="322"/>
      <c r="I33" s="322"/>
      <c r="J33" s="322"/>
      <c r="K33" s="322"/>
      <c r="L33" s="323"/>
    </row>
    <row r="34" spans="2:12" x14ac:dyDescent="0.3">
      <c r="B34" s="165"/>
    </row>
    <row r="35" spans="2:12" x14ac:dyDescent="0.3">
      <c r="B35" s="165"/>
    </row>
    <row r="36" spans="2:12" x14ac:dyDescent="0.3">
      <c r="B36" s="183" t="s">
        <v>455</v>
      </c>
      <c r="D36" s="352"/>
      <c r="E36" s="353"/>
    </row>
    <row r="37" spans="2:12" x14ac:dyDescent="0.3">
      <c r="B37" s="183"/>
      <c r="C37" s="158"/>
      <c r="D37" s="354"/>
      <c r="E37" s="355"/>
    </row>
    <row r="39" spans="2:12" x14ac:dyDescent="0.3">
      <c r="B39" s="167" t="s">
        <v>454</v>
      </c>
    </row>
    <row r="40" spans="2:12" x14ac:dyDescent="0.3">
      <c r="B40" s="86"/>
    </row>
    <row r="41" spans="2:12" x14ac:dyDescent="0.3">
      <c r="B41" s="329" t="s">
        <v>460</v>
      </c>
      <c r="D41" s="374"/>
      <c r="E41" s="375"/>
    </row>
    <row r="42" spans="2:12" x14ac:dyDescent="0.3">
      <c r="B42" s="329"/>
    </row>
    <row r="43" spans="2:12" ht="40.75" customHeight="1" x14ac:dyDescent="0.3">
      <c r="B43" s="329"/>
    </row>
    <row r="44" spans="2:12" x14ac:dyDescent="0.3">
      <c r="B44" s="151"/>
      <c r="D44" s="150"/>
      <c r="E44" s="150"/>
      <c r="F44" s="150"/>
      <c r="G44" s="150"/>
      <c r="H44" s="150"/>
      <c r="I44" s="150"/>
      <c r="J44" s="150"/>
      <c r="K44" s="150"/>
      <c r="L44" s="150"/>
    </row>
    <row r="45" spans="2:12" ht="28" x14ac:dyDescent="0.3">
      <c r="B45" s="151" t="s">
        <v>459</v>
      </c>
      <c r="D45" s="371"/>
      <c r="E45" s="372"/>
      <c r="F45" s="372"/>
      <c r="G45" s="372"/>
      <c r="H45" s="372"/>
      <c r="I45" s="372"/>
      <c r="J45" s="372"/>
      <c r="K45" s="372"/>
      <c r="L45" s="373"/>
    </row>
    <row r="46" spans="2:12" x14ac:dyDescent="0.3">
      <c r="B46" s="151"/>
      <c r="D46" s="318"/>
      <c r="E46" s="324"/>
      <c r="F46" s="324"/>
      <c r="G46" s="324"/>
      <c r="H46" s="324"/>
      <c r="I46" s="324"/>
      <c r="J46" s="324"/>
      <c r="K46" s="324"/>
      <c r="L46" s="320"/>
    </row>
    <row r="47" spans="2:12" ht="52.25" customHeight="1" x14ac:dyDescent="0.3">
      <c r="B47" s="151"/>
      <c r="D47" s="321"/>
      <c r="E47" s="322"/>
      <c r="F47" s="322"/>
      <c r="G47" s="322"/>
      <c r="H47" s="322"/>
      <c r="I47" s="322"/>
      <c r="J47" s="322"/>
      <c r="K47" s="322"/>
      <c r="L47" s="323"/>
    </row>
    <row r="50" spans="2:12" x14ac:dyDescent="0.3">
      <c r="B50" s="376" t="s">
        <v>379</v>
      </c>
      <c r="D50" s="374"/>
      <c r="E50" s="375"/>
    </row>
    <row r="51" spans="2:12" x14ac:dyDescent="0.3">
      <c r="B51" s="376"/>
    </row>
    <row r="52" spans="2:12" ht="36.65" customHeight="1" x14ac:dyDescent="0.3">
      <c r="B52" s="376"/>
    </row>
    <row r="54" spans="2:12" x14ac:dyDescent="0.3">
      <c r="B54" s="358" t="s">
        <v>456</v>
      </c>
      <c r="C54" s="160"/>
      <c r="D54" s="371"/>
      <c r="E54" s="372"/>
      <c r="F54" s="372"/>
      <c r="G54" s="372"/>
      <c r="H54" s="372"/>
      <c r="I54" s="372"/>
      <c r="J54" s="372"/>
      <c r="K54" s="372"/>
      <c r="L54" s="373"/>
    </row>
    <row r="55" spans="2:12" x14ac:dyDescent="0.3">
      <c r="B55" s="358"/>
      <c r="C55" s="160"/>
      <c r="D55" s="318"/>
      <c r="E55" s="324"/>
      <c r="F55" s="324"/>
      <c r="G55" s="324"/>
      <c r="H55" s="324"/>
      <c r="I55" s="324"/>
      <c r="J55" s="324"/>
      <c r="K55" s="324"/>
      <c r="L55" s="320"/>
    </row>
    <row r="56" spans="2:12" ht="46.75" customHeight="1" x14ac:dyDescent="0.3">
      <c r="B56" s="358"/>
      <c r="C56" s="160"/>
      <c r="D56" s="321"/>
      <c r="E56" s="322"/>
      <c r="F56" s="322"/>
      <c r="G56" s="322"/>
      <c r="H56" s="322"/>
      <c r="I56" s="322"/>
      <c r="J56" s="322"/>
      <c r="K56" s="322"/>
      <c r="L56" s="323"/>
    </row>
    <row r="57" spans="2:12" x14ac:dyDescent="0.3">
      <c r="C57" s="161"/>
    </row>
    <row r="59" spans="2:12" x14ac:dyDescent="0.3">
      <c r="B59" s="183" t="s">
        <v>457</v>
      </c>
      <c r="D59" s="374"/>
      <c r="E59" s="375"/>
    </row>
    <row r="60" spans="2:12" x14ac:dyDescent="0.3">
      <c r="B60" s="183"/>
      <c r="C60" s="160"/>
    </row>
    <row r="61" spans="2:12" ht="39.65" customHeight="1" x14ac:dyDescent="0.3">
      <c r="B61" s="183"/>
    </row>
    <row r="63" spans="2:12" x14ac:dyDescent="0.3">
      <c r="B63" s="167" t="s">
        <v>458</v>
      </c>
    </row>
    <row r="65" spans="2:12" x14ac:dyDescent="0.3">
      <c r="B65" s="183" t="s">
        <v>459</v>
      </c>
      <c r="D65" s="371"/>
      <c r="E65" s="372"/>
      <c r="F65" s="372"/>
      <c r="G65" s="372"/>
      <c r="H65" s="372"/>
      <c r="I65" s="372"/>
      <c r="J65" s="372"/>
      <c r="K65" s="372"/>
      <c r="L65" s="373"/>
    </row>
    <row r="66" spans="2:12" x14ac:dyDescent="0.3">
      <c r="B66" s="183"/>
      <c r="D66" s="318"/>
      <c r="E66" s="324"/>
      <c r="F66" s="324"/>
      <c r="G66" s="324"/>
      <c r="H66" s="324"/>
      <c r="I66" s="324"/>
      <c r="J66" s="324"/>
      <c r="K66" s="324"/>
      <c r="L66" s="320"/>
    </row>
    <row r="67" spans="2:12" ht="48" customHeight="1" x14ac:dyDescent="0.3">
      <c r="B67" s="183"/>
      <c r="C67" s="160"/>
      <c r="D67" s="321"/>
      <c r="E67" s="322"/>
      <c r="F67" s="322"/>
      <c r="G67" s="322"/>
      <c r="H67" s="322"/>
      <c r="I67" s="322"/>
      <c r="J67" s="322"/>
      <c r="K67" s="322"/>
      <c r="L67" s="323"/>
    </row>
    <row r="68" spans="2:12" x14ac:dyDescent="0.3">
      <c r="C68" s="161"/>
    </row>
  </sheetData>
  <sheetProtection algorithmName="SHA-512" hashValue="3oTJ+ch3IKVLyfDZowVBLWAk8ojH9su6hVF48TxQlCe4bSMQBVD5WWbRS4bnJ9WCv2cwEK7KGQZshMyY5vUXHA==" saltValue="7JJde2IHRvq1husrDkQYOA==" spinCount="100000" sheet="1" objects="1" scenarios="1"/>
  <mergeCells count="23">
    <mergeCell ref="B59:B61"/>
    <mergeCell ref="D59:E59"/>
    <mergeCell ref="B65:B67"/>
    <mergeCell ref="D65:L67"/>
    <mergeCell ref="D41:E41"/>
    <mergeCell ref="B41:B43"/>
    <mergeCell ref="D45:L47"/>
    <mergeCell ref="B50:B52"/>
    <mergeCell ref="D50:E50"/>
    <mergeCell ref="B54:B56"/>
    <mergeCell ref="D54:L56"/>
    <mergeCell ref="B36:B37"/>
    <mergeCell ref="D36:E37"/>
    <mergeCell ref="B5:B7"/>
    <mergeCell ref="D5:E6"/>
    <mergeCell ref="D8:E8"/>
    <mergeCell ref="B13:B14"/>
    <mergeCell ref="D13:E14"/>
    <mergeCell ref="B19:B23"/>
    <mergeCell ref="D19:L23"/>
    <mergeCell ref="D26:E26"/>
    <mergeCell ref="B28:B29"/>
    <mergeCell ref="D28:L33"/>
  </mergeCells>
  <conditionalFormatting sqref="B10:B11">
    <cfRule type="expression" dxfId="10" priority="8">
      <formula>$D$5="No"</formula>
    </cfRule>
  </conditionalFormatting>
  <conditionalFormatting sqref="A12:XFD72">
    <cfRule type="expression" dxfId="9" priority="7">
      <formula>$D$5="No"</formula>
    </cfRule>
  </conditionalFormatting>
  <conditionalFormatting sqref="B16">
    <cfRule type="expression" dxfId="8" priority="6">
      <formula>$D$13="Yes"</formula>
    </cfRule>
  </conditionalFormatting>
  <conditionalFormatting sqref="A17:XFD70">
    <cfRule type="expression" dxfId="7" priority="5">
      <formula>$D$13="Yes"</formula>
    </cfRule>
  </conditionalFormatting>
  <conditionalFormatting sqref="B39">
    <cfRule type="expression" dxfId="6" priority="4">
      <formula>$D$36="Yes"</formula>
    </cfRule>
  </conditionalFormatting>
  <conditionalFormatting sqref="A40:XFD70">
    <cfRule type="expression" dxfId="5" priority="3">
      <formula>$D$36="Yes"</formula>
    </cfRule>
  </conditionalFormatting>
  <conditionalFormatting sqref="B63">
    <cfRule type="expression" dxfId="4" priority="2">
      <formula>$D$59="Yes"</formula>
    </cfRule>
  </conditionalFormatting>
  <conditionalFormatting sqref="A64:XFD68">
    <cfRule type="expression" dxfId="3" priority="1">
      <formula>$D$59="Yes"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87E6282-D007-4B3A-B61C-A4E449D914EA}">
          <x14:formula1>
            <xm:f>Lists!$F$45:$F$46</xm:f>
          </x14:formula1>
          <xm:sqref>D5:E6 D13:E18 D26:E26 D36 D50:E50 D59:E59 D41:E41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B45B-BD73-4BAB-9F30-946505BB3E61}">
  <sheetPr codeName="Sheet7"/>
  <dimension ref="B1:G31"/>
  <sheetViews>
    <sheetView workbookViewId="0">
      <selection activeCell="D6" sqref="D6"/>
    </sheetView>
  </sheetViews>
  <sheetFormatPr defaultRowHeight="14.5" x14ac:dyDescent="0.35"/>
  <cols>
    <col min="2" max="2" width="76.6328125" bestFit="1" customWidth="1"/>
  </cols>
  <sheetData>
    <row r="1" spans="2:4" x14ac:dyDescent="0.35">
      <c r="B1" t="s">
        <v>429</v>
      </c>
      <c r="C1" t="s">
        <v>430</v>
      </c>
    </row>
    <row r="2" spans="2:4" x14ac:dyDescent="0.35">
      <c r="B2" s="1" t="s">
        <v>361</v>
      </c>
      <c r="C2" s="146" t="s">
        <v>431</v>
      </c>
    </row>
    <row r="3" spans="2:4" x14ac:dyDescent="0.35">
      <c r="B3" s="135" t="s">
        <v>380</v>
      </c>
      <c r="C3" s="1" t="s">
        <v>432</v>
      </c>
    </row>
    <row r="4" spans="2:4" x14ac:dyDescent="0.35">
      <c r="B4" s="1" t="s">
        <v>381</v>
      </c>
      <c r="C4" s="1" t="s">
        <v>410</v>
      </c>
    </row>
    <row r="5" spans="2:4" x14ac:dyDescent="0.35">
      <c r="B5" s="1" t="s">
        <v>433</v>
      </c>
      <c r="C5" s="1" t="s">
        <v>434</v>
      </c>
      <c r="D5" t="s">
        <v>475</v>
      </c>
    </row>
    <row r="6" spans="2:4" x14ac:dyDescent="0.35">
      <c r="B6" s="1" t="s">
        <v>409</v>
      </c>
      <c r="C6" s="1" t="s">
        <v>411</v>
      </c>
    </row>
    <row r="7" spans="2:4" x14ac:dyDescent="0.35">
      <c r="B7" s="1" t="s">
        <v>420</v>
      </c>
      <c r="C7" s="1" t="s">
        <v>412</v>
      </c>
    </row>
    <row r="8" spans="2:4" x14ac:dyDescent="0.35">
      <c r="B8" s="1" t="s">
        <v>423</v>
      </c>
      <c r="C8" s="1" t="s">
        <v>421</v>
      </c>
    </row>
    <row r="9" spans="2:4" x14ac:dyDescent="0.35">
      <c r="B9" s="1" t="s">
        <v>362</v>
      </c>
      <c r="C9" s="1" t="s">
        <v>413</v>
      </c>
    </row>
    <row r="14" spans="2:4" x14ac:dyDescent="0.35">
      <c r="B14" s="1" t="s">
        <v>402</v>
      </c>
    </row>
    <row r="15" spans="2:4" x14ac:dyDescent="0.35">
      <c r="B15" s="1" t="s">
        <v>400</v>
      </c>
      <c r="C15" s="157" t="s">
        <v>442</v>
      </c>
      <c r="D15" t="s">
        <v>461</v>
      </c>
    </row>
    <row r="16" spans="2:4" x14ac:dyDescent="0.35">
      <c r="B16" s="1" t="s">
        <v>382</v>
      </c>
      <c r="C16" t="s">
        <v>444</v>
      </c>
    </row>
    <row r="17" spans="2:7" x14ac:dyDescent="0.35">
      <c r="B17" s="1" t="s">
        <v>401</v>
      </c>
    </row>
    <row r="18" spans="2:7" x14ac:dyDescent="0.35">
      <c r="B18" s="1" t="s">
        <v>383</v>
      </c>
    </row>
    <row r="19" spans="2:7" x14ac:dyDescent="0.35">
      <c r="B19" s="1" t="s">
        <v>384</v>
      </c>
    </row>
    <row r="20" spans="2:7" x14ac:dyDescent="0.35">
      <c r="B20" s="1" t="s">
        <v>385</v>
      </c>
      <c r="C20" s="157" t="s">
        <v>441</v>
      </c>
    </row>
    <row r="21" spans="2:7" x14ac:dyDescent="0.35">
      <c r="B21" s="1" t="s">
        <v>386</v>
      </c>
      <c r="C21" s="157" t="s">
        <v>441</v>
      </c>
    </row>
    <row r="22" spans="2:7" x14ac:dyDescent="0.35">
      <c r="B22" s="1" t="s">
        <v>387</v>
      </c>
    </row>
    <row r="23" spans="2:7" x14ac:dyDescent="0.35">
      <c r="B23" s="1" t="s">
        <v>388</v>
      </c>
    </row>
    <row r="25" spans="2:7" x14ac:dyDescent="0.35">
      <c r="C25" t="s">
        <v>443</v>
      </c>
    </row>
    <row r="28" spans="2:7" x14ac:dyDescent="0.35">
      <c r="C28" s="149"/>
      <c r="D28" s="149"/>
      <c r="E28" s="149"/>
      <c r="F28" s="149"/>
      <c r="G28" s="149"/>
    </row>
    <row r="29" spans="2:7" x14ac:dyDescent="0.35">
      <c r="C29" s="149"/>
      <c r="D29" s="149"/>
      <c r="E29" s="149"/>
      <c r="F29" s="149"/>
      <c r="G29" s="149"/>
    </row>
    <row r="30" spans="2:7" x14ac:dyDescent="0.35">
      <c r="C30" s="149"/>
      <c r="D30" s="149"/>
      <c r="E30" s="149"/>
      <c r="F30" s="149"/>
      <c r="G30" s="149"/>
    </row>
    <row r="31" spans="2:7" x14ac:dyDescent="0.35">
      <c r="C31" s="149"/>
      <c r="D31" s="149"/>
      <c r="E31" s="149"/>
      <c r="F31" s="149"/>
      <c r="G31" s="14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604E-1D9D-4318-ABD5-E7E35F99DEB7}">
  <sheetPr codeName="Sheet10"/>
  <dimension ref="B2:J32"/>
  <sheetViews>
    <sheetView showGridLines="0" workbookViewId="0"/>
  </sheetViews>
  <sheetFormatPr defaultColWidth="8.90625" defaultRowHeight="14" x14ac:dyDescent="0.3"/>
  <cols>
    <col min="1" max="1" width="8.90625" style="1"/>
    <col min="2" max="2" width="30.6328125" style="1" customWidth="1"/>
    <col min="3" max="16384" width="8.90625" style="1"/>
  </cols>
  <sheetData>
    <row r="2" spans="2:10" x14ac:dyDescent="0.3">
      <c r="B2" s="159" t="s">
        <v>462</v>
      </c>
    </row>
    <row r="3" spans="2:10" x14ac:dyDescent="0.3">
      <c r="B3" s="159"/>
    </row>
    <row r="4" spans="2:10" x14ac:dyDescent="0.3">
      <c r="B4" s="159"/>
    </row>
    <row r="5" spans="2:10" x14ac:dyDescent="0.3">
      <c r="B5" s="183" t="s">
        <v>463</v>
      </c>
      <c r="D5" s="377"/>
      <c r="E5" s="378"/>
    </row>
    <row r="6" spans="2:10" ht="15.65" customHeight="1" x14ac:dyDescent="0.3">
      <c r="B6" s="183"/>
    </row>
    <row r="7" spans="2:10" ht="47.4" customHeight="1" x14ac:dyDescent="0.3">
      <c r="B7" s="183"/>
      <c r="C7" s="158"/>
    </row>
    <row r="9" spans="2:10" x14ac:dyDescent="0.3">
      <c r="B9" s="183" t="s">
        <v>464</v>
      </c>
      <c r="D9" s="371"/>
      <c r="E9" s="372"/>
      <c r="F9" s="372"/>
      <c r="G9" s="372"/>
      <c r="H9" s="372"/>
      <c r="I9" s="372"/>
      <c r="J9" s="373"/>
    </row>
    <row r="10" spans="2:10" x14ac:dyDescent="0.3">
      <c r="B10" s="183"/>
      <c r="D10" s="318"/>
      <c r="E10" s="324"/>
      <c r="F10" s="324"/>
      <c r="G10" s="324"/>
      <c r="H10" s="324"/>
      <c r="I10" s="324"/>
      <c r="J10" s="320"/>
    </row>
    <row r="11" spans="2:10" ht="42" customHeight="1" x14ac:dyDescent="0.3">
      <c r="B11" s="183"/>
      <c r="D11" s="321"/>
      <c r="E11" s="322"/>
      <c r="F11" s="322"/>
      <c r="G11" s="322"/>
      <c r="H11" s="322"/>
      <c r="I11" s="322"/>
      <c r="J11" s="323"/>
    </row>
    <row r="14" spans="2:10" x14ac:dyDescent="0.3">
      <c r="B14" s="376" t="s">
        <v>465</v>
      </c>
      <c r="D14" s="377"/>
      <c r="E14" s="378"/>
    </row>
    <row r="15" spans="2:10" x14ac:dyDescent="0.3">
      <c r="B15" s="376"/>
      <c r="C15" s="160"/>
    </row>
    <row r="16" spans="2:10" ht="40.25" customHeight="1" x14ac:dyDescent="0.3">
      <c r="B16" s="376"/>
    </row>
    <row r="18" spans="2:10" ht="69" customHeight="1" x14ac:dyDescent="0.3">
      <c r="B18" s="358" t="s">
        <v>456</v>
      </c>
      <c r="D18" s="379"/>
      <c r="E18" s="380"/>
      <c r="F18" s="380"/>
      <c r="G18" s="380"/>
      <c r="H18" s="380"/>
      <c r="I18" s="380"/>
      <c r="J18" s="381"/>
    </row>
    <row r="19" spans="2:10" ht="13.25" customHeight="1" x14ac:dyDescent="0.3">
      <c r="B19" s="358"/>
      <c r="D19" s="382"/>
      <c r="E19" s="383"/>
      <c r="F19" s="383"/>
      <c r="G19" s="383"/>
      <c r="H19" s="383"/>
      <c r="I19" s="383"/>
      <c r="J19" s="384"/>
    </row>
    <row r="20" spans="2:10" ht="6.65" customHeight="1" x14ac:dyDescent="0.3">
      <c r="B20" s="358"/>
      <c r="D20" s="385"/>
      <c r="E20" s="386"/>
      <c r="F20" s="386"/>
      <c r="G20" s="386"/>
      <c r="H20" s="386"/>
      <c r="I20" s="386"/>
      <c r="J20" s="387"/>
    </row>
    <row r="23" spans="2:10" x14ac:dyDescent="0.3">
      <c r="B23" s="358" t="s">
        <v>466</v>
      </c>
      <c r="D23" s="377"/>
      <c r="E23" s="378"/>
    </row>
    <row r="24" spans="2:10" x14ac:dyDescent="0.3">
      <c r="B24" s="358"/>
      <c r="C24" s="160"/>
    </row>
    <row r="25" spans="2:10" x14ac:dyDescent="0.3">
      <c r="B25" s="358"/>
      <c r="C25" s="160"/>
    </row>
    <row r="26" spans="2:10" ht="35.4" customHeight="1" x14ac:dyDescent="0.3">
      <c r="B26" s="358"/>
      <c r="C26" s="161"/>
    </row>
    <row r="28" spans="2:10" x14ac:dyDescent="0.3">
      <c r="B28" s="58" t="s">
        <v>467</v>
      </c>
    </row>
    <row r="30" spans="2:10" x14ac:dyDescent="0.3">
      <c r="B30" s="183" t="s">
        <v>459</v>
      </c>
      <c r="D30" s="371"/>
      <c r="E30" s="372"/>
      <c r="F30" s="372"/>
      <c r="G30" s="372"/>
      <c r="H30" s="372"/>
      <c r="I30" s="372"/>
      <c r="J30" s="373"/>
    </row>
    <row r="31" spans="2:10" x14ac:dyDescent="0.3">
      <c r="B31" s="183"/>
      <c r="D31" s="318"/>
      <c r="E31" s="324"/>
      <c r="F31" s="324"/>
      <c r="G31" s="324"/>
      <c r="H31" s="324"/>
      <c r="I31" s="324"/>
      <c r="J31" s="320"/>
    </row>
    <row r="32" spans="2:10" ht="40.25" customHeight="1" x14ac:dyDescent="0.3">
      <c r="B32" s="183"/>
      <c r="D32" s="321"/>
      <c r="E32" s="322"/>
      <c r="F32" s="322"/>
      <c r="G32" s="322"/>
      <c r="H32" s="322"/>
      <c r="I32" s="322"/>
      <c r="J32" s="323"/>
    </row>
  </sheetData>
  <sheetProtection algorithmName="SHA-512" hashValue="3xJRZGxIX1pyXLKmQ1xYsxKloHuxHPssUYlgcNURzS5lXV1v42L+He5fZ03lQhLwbUutSQzZcOXnu4teAcAG0Q==" saltValue="eqgcZbkE8SGCQvxuzLmMYg==" spinCount="100000" sheet="1" objects="1" scenarios="1"/>
  <mergeCells count="12">
    <mergeCell ref="B18:B20"/>
    <mergeCell ref="D18:J20"/>
    <mergeCell ref="B23:B26"/>
    <mergeCell ref="D23:E23"/>
    <mergeCell ref="B30:B32"/>
    <mergeCell ref="D30:J32"/>
    <mergeCell ref="B5:B7"/>
    <mergeCell ref="D5:E5"/>
    <mergeCell ref="B9:B11"/>
    <mergeCell ref="D9:J11"/>
    <mergeCell ref="B14:B16"/>
    <mergeCell ref="D14:E14"/>
  </mergeCells>
  <conditionalFormatting sqref="B28">
    <cfRule type="expression" dxfId="2" priority="2">
      <formula>$D$23="Yes"</formula>
    </cfRule>
  </conditionalFormatting>
  <conditionalFormatting sqref="A29:XFD33">
    <cfRule type="expression" dxfId="1" priority="1">
      <formula>$D$23="Yes"</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EF5054B-707F-4F22-9378-975D51BD181C}">
          <x14:formula1>
            <xm:f>Lists!$F$45:$F$46</xm:f>
          </x14:formula1>
          <xm:sqref>D5:E5 D14:E14 D23:E23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AA36-ACDA-4662-963C-38789D938A35}">
  <sheetPr codeName="Sheet11"/>
  <dimension ref="B2:N74"/>
  <sheetViews>
    <sheetView showGridLines="0" workbookViewId="0"/>
  </sheetViews>
  <sheetFormatPr defaultColWidth="8.90625" defaultRowHeight="14" x14ac:dyDescent="0.3"/>
  <cols>
    <col min="1" max="1" width="8.90625" style="1"/>
    <col min="2" max="2" width="25.453125" style="1" customWidth="1"/>
    <col min="3" max="3" width="8.90625" style="1"/>
    <col min="4" max="4" width="22" style="1" customWidth="1"/>
    <col min="5" max="16384" width="8.90625" style="1"/>
  </cols>
  <sheetData>
    <row r="2" spans="2:14" x14ac:dyDescent="0.3">
      <c r="B2" s="1" t="s">
        <v>506</v>
      </c>
    </row>
    <row r="3" spans="2:14" x14ac:dyDescent="0.3">
      <c r="B3" s="1" t="s">
        <v>365</v>
      </c>
    </row>
    <row r="4" spans="2:14" s="128" customFormat="1" ht="14.5" x14ac:dyDescent="0.35">
      <c r="B4" s="77" t="s">
        <v>328</v>
      </c>
    </row>
    <row r="6" spans="2:14" x14ac:dyDescent="0.3">
      <c r="B6" s="1" t="s">
        <v>118</v>
      </c>
      <c r="D6" s="60"/>
      <c r="F6" s="299"/>
      <c r="G6" s="299"/>
      <c r="H6" s="299"/>
      <c r="I6" s="299"/>
      <c r="J6" s="299"/>
      <c r="K6" s="299"/>
      <c r="L6" s="299"/>
    </row>
    <row r="8" spans="2:14" x14ac:dyDescent="0.3">
      <c r="B8" s="1" t="s">
        <v>119</v>
      </c>
      <c r="D8" s="311"/>
      <c r="E8" s="312"/>
      <c r="F8" s="312"/>
      <c r="G8" s="312"/>
      <c r="H8" s="312"/>
      <c r="I8" s="312"/>
      <c r="J8" s="312"/>
      <c r="K8" s="312"/>
      <c r="L8" s="313"/>
    </row>
    <row r="9" spans="2:14" x14ac:dyDescent="0.3">
      <c r="D9" s="82"/>
      <c r="E9" s="82"/>
      <c r="F9" s="82"/>
      <c r="G9" s="82"/>
      <c r="H9" s="82"/>
      <c r="I9" s="82"/>
      <c r="J9" s="82"/>
      <c r="K9" s="82"/>
      <c r="L9" s="82"/>
    </row>
    <row r="10" spans="2:14" ht="36.65" customHeight="1" x14ac:dyDescent="0.3">
      <c r="B10" s="1" t="s">
        <v>120</v>
      </c>
      <c r="D10" s="83"/>
      <c r="E10" s="82"/>
      <c r="F10" s="299" t="s">
        <v>329</v>
      </c>
      <c r="G10" s="299"/>
      <c r="H10" s="299"/>
      <c r="I10" s="299"/>
      <c r="J10" s="299"/>
      <c r="K10" s="299"/>
      <c r="L10" s="299"/>
      <c r="N10" s="84" t="s">
        <v>121</v>
      </c>
    </row>
    <row r="12" spans="2:14" x14ac:dyDescent="0.3">
      <c r="B12" s="1" t="s">
        <v>366</v>
      </c>
      <c r="D12" s="179"/>
    </row>
    <row r="13" spans="2:14" x14ac:dyDescent="0.3">
      <c r="B13" s="1" t="s">
        <v>123</v>
      </c>
      <c r="D13" s="179"/>
    </row>
    <row r="14" spans="2:14" x14ac:dyDescent="0.3">
      <c r="B14" s="1" t="s">
        <v>124</v>
      </c>
      <c r="D14" s="179"/>
      <c r="F14" s="298" t="s">
        <v>125</v>
      </c>
      <c r="G14" s="298"/>
      <c r="H14" s="298"/>
      <c r="I14" s="298"/>
      <c r="J14" s="298"/>
      <c r="K14" s="298"/>
      <c r="L14" s="298"/>
    </row>
    <row r="15" spans="2:14" x14ac:dyDescent="0.3">
      <c r="B15" s="1" t="s">
        <v>330</v>
      </c>
      <c r="D15" s="179"/>
      <c r="F15" s="127"/>
      <c r="G15" s="298" t="s">
        <v>127</v>
      </c>
      <c r="H15" s="298"/>
      <c r="I15" s="298"/>
      <c r="J15" s="298"/>
      <c r="K15" s="298"/>
      <c r="L15" s="127"/>
    </row>
    <row r="16" spans="2:14" x14ac:dyDescent="0.3">
      <c r="D16" s="129"/>
      <c r="F16" s="127"/>
      <c r="G16" s="127"/>
      <c r="H16" s="127"/>
      <c r="I16" s="127"/>
      <c r="J16" s="127"/>
      <c r="K16" s="127"/>
      <c r="L16" s="127"/>
    </row>
    <row r="17" spans="2:14" x14ac:dyDescent="0.3">
      <c r="B17" s="1" t="s">
        <v>334</v>
      </c>
      <c r="D17" s="179"/>
      <c r="F17" s="127"/>
      <c r="G17" s="127"/>
      <c r="H17" s="127"/>
      <c r="I17" s="127"/>
      <c r="J17" s="127"/>
      <c r="K17" s="127"/>
      <c r="L17" s="127"/>
    </row>
    <row r="19" spans="2:14" x14ac:dyDescent="0.3">
      <c r="B19" s="1" t="s">
        <v>128</v>
      </c>
      <c r="D19" s="125"/>
    </row>
    <row r="20" spans="2:14" x14ac:dyDescent="0.3">
      <c r="B20" s="1" t="s">
        <v>129</v>
      </c>
      <c r="D20" s="180"/>
    </row>
    <row r="21" spans="2:14" ht="28" x14ac:dyDescent="0.3">
      <c r="B21" s="131" t="s">
        <v>350</v>
      </c>
      <c r="D21" s="178"/>
    </row>
    <row r="22" spans="2:14" ht="14.5" x14ac:dyDescent="0.35">
      <c r="F22" s="298" t="s">
        <v>498</v>
      </c>
      <c r="G22" s="298"/>
      <c r="H22" s="298"/>
      <c r="I22" s="298"/>
      <c r="J22" s="298"/>
      <c r="K22" s="298"/>
      <c r="L22" s="298"/>
      <c r="M22" s="298"/>
      <c r="N22" s="85" t="s">
        <v>130</v>
      </c>
    </row>
    <row r="23" spans="2:14" ht="13.75" customHeight="1" x14ac:dyDescent="0.3">
      <c r="B23" s="1" t="s">
        <v>331</v>
      </c>
      <c r="D23" s="179"/>
      <c r="F23" s="298"/>
      <c r="G23" s="298"/>
      <c r="H23" s="298"/>
      <c r="I23" s="298"/>
      <c r="J23" s="298"/>
      <c r="K23" s="298"/>
      <c r="L23" s="298"/>
      <c r="M23" s="298"/>
    </row>
    <row r="25" spans="2:14" x14ac:dyDescent="0.3">
      <c r="B25" s="1" t="s">
        <v>332</v>
      </c>
      <c r="D25" s="60"/>
    </row>
    <row r="26" spans="2:14" x14ac:dyDescent="0.3">
      <c r="B26" s="1" t="s">
        <v>482</v>
      </c>
      <c r="D26" s="60"/>
    </row>
    <row r="28" spans="2:14" x14ac:dyDescent="0.3">
      <c r="B28" s="301" t="s">
        <v>353</v>
      </c>
      <c r="D28" s="315"/>
      <c r="E28" s="316"/>
      <c r="F28" s="316"/>
      <c r="G28" s="316"/>
      <c r="H28" s="316"/>
      <c r="I28" s="316"/>
      <c r="J28" s="316"/>
      <c r="K28" s="316"/>
      <c r="L28" s="317"/>
    </row>
    <row r="29" spans="2:14" ht="28.75" customHeight="1" x14ac:dyDescent="0.3">
      <c r="B29" s="301"/>
      <c r="D29" s="318"/>
      <c r="E29" s="319"/>
      <c r="F29" s="319"/>
      <c r="G29" s="319"/>
      <c r="H29" s="319"/>
      <c r="I29" s="319"/>
      <c r="J29" s="319"/>
      <c r="K29" s="319"/>
      <c r="L29" s="320"/>
    </row>
    <row r="30" spans="2:14" x14ac:dyDescent="0.3">
      <c r="D30" s="318"/>
      <c r="E30" s="319"/>
      <c r="F30" s="319"/>
      <c r="G30" s="319"/>
      <c r="H30" s="319"/>
      <c r="I30" s="319"/>
      <c r="J30" s="319"/>
      <c r="K30" s="319"/>
      <c r="L30" s="320"/>
    </row>
    <row r="31" spans="2:14" x14ac:dyDescent="0.3">
      <c r="D31" s="318"/>
      <c r="E31" s="319"/>
      <c r="F31" s="319"/>
      <c r="G31" s="319"/>
      <c r="H31" s="319"/>
      <c r="I31" s="319"/>
      <c r="J31" s="319"/>
      <c r="K31" s="319"/>
      <c r="L31" s="320"/>
    </row>
    <row r="32" spans="2:14" x14ac:dyDescent="0.3">
      <c r="D32" s="318"/>
      <c r="E32" s="319"/>
      <c r="F32" s="319"/>
      <c r="G32" s="319"/>
      <c r="H32" s="319"/>
      <c r="I32" s="319"/>
      <c r="J32" s="319"/>
      <c r="K32" s="319"/>
      <c r="L32" s="320"/>
    </row>
    <row r="33" spans="2:12" x14ac:dyDescent="0.3">
      <c r="D33" s="318"/>
      <c r="E33" s="319"/>
      <c r="F33" s="319"/>
      <c r="G33" s="319"/>
      <c r="H33" s="319"/>
      <c r="I33" s="319"/>
      <c r="J33" s="319"/>
      <c r="K33" s="319"/>
      <c r="L33" s="320"/>
    </row>
    <row r="34" spans="2:12" x14ac:dyDescent="0.3">
      <c r="D34" s="321"/>
      <c r="E34" s="322"/>
      <c r="F34" s="322"/>
      <c r="G34" s="322"/>
      <c r="H34" s="322"/>
      <c r="I34" s="322"/>
      <c r="J34" s="322"/>
      <c r="K34" s="322"/>
      <c r="L34" s="323"/>
    </row>
    <row r="37" spans="2:12" x14ac:dyDescent="0.3">
      <c r="B37" s="325" t="s">
        <v>333</v>
      </c>
      <c r="D37" s="315"/>
      <c r="E37" s="316"/>
      <c r="F37" s="316"/>
      <c r="G37" s="316"/>
      <c r="H37" s="316"/>
      <c r="I37" s="316"/>
      <c r="J37" s="316"/>
      <c r="K37" s="316"/>
      <c r="L37" s="317"/>
    </row>
    <row r="38" spans="2:12" ht="62.5" customHeight="1" x14ac:dyDescent="0.3">
      <c r="B38" s="325"/>
      <c r="D38" s="321"/>
      <c r="E38" s="322"/>
      <c r="F38" s="322"/>
      <c r="G38" s="322"/>
      <c r="H38" s="322"/>
      <c r="I38" s="322"/>
      <c r="J38" s="322"/>
      <c r="K38" s="322"/>
      <c r="L38" s="323"/>
    </row>
    <row r="41" spans="2:12" ht="70" x14ac:dyDescent="0.3">
      <c r="B41" s="72" t="s">
        <v>367</v>
      </c>
      <c r="D41" s="315"/>
      <c r="E41" s="316"/>
      <c r="F41" s="316"/>
      <c r="G41" s="316"/>
      <c r="H41" s="316"/>
      <c r="I41" s="316"/>
      <c r="J41" s="316"/>
      <c r="K41" s="316"/>
      <c r="L41" s="317"/>
    </row>
    <row r="42" spans="2:12" x14ac:dyDescent="0.3">
      <c r="D42" s="318"/>
      <c r="E42" s="319"/>
      <c r="F42" s="319"/>
      <c r="G42" s="319"/>
      <c r="H42" s="319"/>
      <c r="I42" s="319"/>
      <c r="J42" s="319"/>
      <c r="K42" s="319"/>
      <c r="L42" s="320"/>
    </row>
    <row r="43" spans="2:12" x14ac:dyDescent="0.3">
      <c r="D43" s="321"/>
      <c r="E43" s="322"/>
      <c r="F43" s="322"/>
      <c r="G43" s="322"/>
      <c r="H43" s="322"/>
      <c r="I43" s="322"/>
      <c r="J43" s="322"/>
      <c r="K43" s="322"/>
      <c r="L43" s="323"/>
    </row>
    <row r="46" spans="2:12" x14ac:dyDescent="0.3">
      <c r="B46" s="325" t="s">
        <v>368</v>
      </c>
      <c r="D46" s="315"/>
      <c r="E46" s="316"/>
      <c r="F46" s="316"/>
      <c r="G46" s="316"/>
      <c r="H46" s="316"/>
      <c r="I46" s="316"/>
      <c r="J46" s="316"/>
      <c r="K46" s="316"/>
      <c r="L46" s="317"/>
    </row>
    <row r="47" spans="2:12" x14ac:dyDescent="0.3">
      <c r="B47" s="325"/>
      <c r="D47" s="318"/>
      <c r="E47" s="319"/>
      <c r="F47" s="319"/>
      <c r="G47" s="319"/>
      <c r="H47" s="319"/>
      <c r="I47" s="319"/>
      <c r="J47" s="319"/>
      <c r="K47" s="319"/>
      <c r="L47" s="320"/>
    </row>
    <row r="48" spans="2:12" x14ac:dyDescent="0.3">
      <c r="B48" s="325"/>
      <c r="D48" s="318"/>
      <c r="E48" s="319"/>
      <c r="F48" s="319"/>
      <c r="G48" s="319"/>
      <c r="H48" s="319"/>
      <c r="I48" s="319"/>
      <c r="J48" s="319"/>
      <c r="K48" s="319"/>
      <c r="L48" s="320"/>
    </row>
    <row r="49" spans="2:12" x14ac:dyDescent="0.3">
      <c r="D49" s="318"/>
      <c r="E49" s="319"/>
      <c r="F49" s="319"/>
      <c r="G49" s="319"/>
      <c r="H49" s="319"/>
      <c r="I49" s="319"/>
      <c r="J49" s="319"/>
      <c r="K49" s="319"/>
      <c r="L49" s="320"/>
    </row>
    <row r="50" spans="2:12" x14ac:dyDescent="0.3">
      <c r="D50" s="318"/>
      <c r="E50" s="319"/>
      <c r="F50" s="319"/>
      <c r="G50" s="319"/>
      <c r="H50" s="319"/>
      <c r="I50" s="319"/>
      <c r="J50" s="319"/>
      <c r="K50" s="319"/>
      <c r="L50" s="320"/>
    </row>
    <row r="51" spans="2:12" x14ac:dyDescent="0.3">
      <c r="D51" s="318"/>
      <c r="E51" s="319"/>
      <c r="F51" s="319"/>
      <c r="G51" s="319"/>
      <c r="H51" s="319"/>
      <c r="I51" s="319"/>
      <c r="J51" s="319"/>
      <c r="K51" s="319"/>
      <c r="L51" s="320"/>
    </row>
    <row r="52" spans="2:12" x14ac:dyDescent="0.3">
      <c r="D52" s="321"/>
      <c r="E52" s="322"/>
      <c r="F52" s="322"/>
      <c r="G52" s="322"/>
      <c r="H52" s="322"/>
      <c r="I52" s="322"/>
      <c r="J52" s="322"/>
      <c r="K52" s="322"/>
      <c r="L52" s="323"/>
    </row>
    <row r="55" spans="2:12" x14ac:dyDescent="0.3">
      <c r="B55" s="301" t="s">
        <v>507</v>
      </c>
      <c r="D55" s="186"/>
      <c r="E55" s="187"/>
      <c r="F55" s="188"/>
    </row>
    <row r="56" spans="2:12" x14ac:dyDescent="0.3">
      <c r="B56" s="301"/>
    </row>
    <row r="58" spans="2:12" x14ac:dyDescent="0.3">
      <c r="B58" s="86" t="s">
        <v>480</v>
      </c>
    </row>
    <row r="60" spans="2:12" x14ac:dyDescent="0.3">
      <c r="B60" s="2" t="s">
        <v>131</v>
      </c>
    </row>
    <row r="61" spans="2:12" x14ac:dyDescent="0.3">
      <c r="B61" s="2"/>
    </row>
    <row r="62" spans="2:12" x14ac:dyDescent="0.3">
      <c r="B62" s="1" t="s">
        <v>132</v>
      </c>
      <c r="D62" s="60"/>
    </row>
    <row r="64" spans="2:12" x14ac:dyDescent="0.3">
      <c r="B64" s="301" t="s">
        <v>481</v>
      </c>
      <c r="D64" s="311"/>
      <c r="E64" s="312"/>
      <c r="F64" s="313"/>
    </row>
    <row r="65" spans="2:12" x14ac:dyDescent="0.3">
      <c r="B65" s="301"/>
    </row>
    <row r="66" spans="2:12" x14ac:dyDescent="0.3">
      <c r="B66" s="1" t="s">
        <v>436</v>
      </c>
      <c r="D66" s="178"/>
    </row>
    <row r="67" spans="2:12" x14ac:dyDescent="0.3">
      <c r="D67" s="181"/>
    </row>
    <row r="68" spans="2:12" x14ac:dyDescent="0.3">
      <c r="B68" s="301" t="s">
        <v>133</v>
      </c>
      <c r="D68" s="315"/>
      <c r="E68" s="316"/>
      <c r="F68" s="316"/>
      <c r="G68" s="316"/>
      <c r="H68" s="316"/>
      <c r="I68" s="316"/>
      <c r="J68" s="316"/>
      <c r="K68" s="316"/>
      <c r="L68" s="317"/>
    </row>
    <row r="69" spans="2:12" x14ac:dyDescent="0.3">
      <c r="B69" s="301"/>
      <c r="D69" s="318"/>
      <c r="E69" s="319"/>
      <c r="F69" s="319"/>
      <c r="G69" s="319"/>
      <c r="H69" s="319"/>
      <c r="I69" s="319"/>
      <c r="J69" s="319"/>
      <c r="K69" s="319"/>
      <c r="L69" s="320"/>
    </row>
    <row r="70" spans="2:12" x14ac:dyDescent="0.3">
      <c r="D70" s="318"/>
      <c r="E70" s="319"/>
      <c r="F70" s="319"/>
      <c r="G70" s="319"/>
      <c r="H70" s="319"/>
      <c r="I70" s="319"/>
      <c r="J70" s="319"/>
      <c r="K70" s="319"/>
      <c r="L70" s="320"/>
    </row>
    <row r="71" spans="2:12" x14ac:dyDescent="0.3">
      <c r="D71" s="318"/>
      <c r="E71" s="319"/>
      <c r="F71" s="319"/>
      <c r="G71" s="319"/>
      <c r="H71" s="319"/>
      <c r="I71" s="319"/>
      <c r="J71" s="319"/>
      <c r="K71" s="319"/>
      <c r="L71" s="320"/>
    </row>
    <row r="72" spans="2:12" x14ac:dyDescent="0.3">
      <c r="D72" s="318"/>
      <c r="E72" s="319"/>
      <c r="F72" s="319"/>
      <c r="G72" s="319"/>
      <c r="H72" s="319"/>
      <c r="I72" s="319"/>
      <c r="J72" s="319"/>
      <c r="K72" s="319"/>
      <c r="L72" s="320"/>
    </row>
    <row r="73" spans="2:12" x14ac:dyDescent="0.3">
      <c r="D73" s="318"/>
      <c r="E73" s="319"/>
      <c r="F73" s="319"/>
      <c r="G73" s="319"/>
      <c r="H73" s="319"/>
      <c r="I73" s="319"/>
      <c r="J73" s="319"/>
      <c r="K73" s="319"/>
      <c r="L73" s="320"/>
    </row>
    <row r="74" spans="2:12" x14ac:dyDescent="0.3">
      <c r="D74" s="321"/>
      <c r="E74" s="322"/>
      <c r="F74" s="322"/>
      <c r="G74" s="322"/>
      <c r="H74" s="322"/>
      <c r="I74" s="322"/>
      <c r="J74" s="322"/>
      <c r="K74" s="322"/>
      <c r="L74" s="323"/>
    </row>
  </sheetData>
  <sheetProtection algorithmName="SHA-512" hashValue="MvdXqVyTI4G8STQKiiYX1OicPtWO3K2tuUMvhYXyCzBJtBksyXADTlmV3LQCcRV+nZlEMfGFGLEKuHYj8PyDww==" saltValue="Y9fjbV1YdMd2QA8p9u70iQ==" spinCount="100000" sheet="1" objects="1" scenarios="1"/>
  <mergeCells count="19">
    <mergeCell ref="B46:B48"/>
    <mergeCell ref="D46:L52"/>
    <mergeCell ref="F22:M23"/>
    <mergeCell ref="F6:L6"/>
    <mergeCell ref="D8:L8"/>
    <mergeCell ref="F10:L10"/>
    <mergeCell ref="F14:L14"/>
    <mergeCell ref="G15:K15"/>
    <mergeCell ref="B28:B29"/>
    <mergeCell ref="D28:L34"/>
    <mergeCell ref="B37:B38"/>
    <mergeCell ref="D37:L38"/>
    <mergeCell ref="D41:L43"/>
    <mergeCell ref="B64:B65"/>
    <mergeCell ref="D64:F64"/>
    <mergeCell ref="B68:B69"/>
    <mergeCell ref="D68:L74"/>
    <mergeCell ref="B55:B56"/>
    <mergeCell ref="D55:F55"/>
  </mergeCells>
  <hyperlinks>
    <hyperlink ref="N10" r:id="rId1" xr:uid="{3323D339-B6F2-4C3A-8941-2AB29C54A4BC}"/>
    <hyperlink ref="N22" r:id="rId2" xr:uid="{B3095757-02B0-4C9E-A6EF-675DBFFB56C2}"/>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A04AD444-FB44-4210-85EC-87CC3409906A}">
          <x14:formula1>
            <xm:f>Lists!$D$14:$D$15</xm:f>
          </x14:formula1>
          <xm:sqref>D6</xm:sqref>
        </x14:dataValidation>
        <x14:dataValidation type="list" allowBlank="1" showInputMessage="1" showErrorMessage="1" xr:uid="{82BDE8D6-2E24-477C-886B-5C26E7FF03A6}">
          <x14:formula1>
            <xm:f>Lists!$D$22:$D$26</xm:f>
          </x14:formula1>
          <xm:sqref>D10</xm:sqref>
        </x14:dataValidation>
        <x14:dataValidation type="list" allowBlank="1" showInputMessage="1" showErrorMessage="1" xr:uid="{FC6B2EBB-F576-477E-9F4C-03BAB7F2A769}">
          <x14:formula1>
            <xm:f>Lists!$F$45:$F$46</xm:f>
          </x14:formula1>
          <xm:sqref>D23 D14:D16 D21</xm:sqref>
        </x14:dataValidation>
        <x14:dataValidation type="list" allowBlank="1" showInputMessage="1" showErrorMessage="1" xr:uid="{AEE8E025-9E07-4152-AD37-A07DCF9EA0D8}">
          <x14:formula1>
            <xm:f>Lists!$D$18:$D$19</xm:f>
          </x14:formula1>
          <xm:sqref>D62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ED36-597F-41AA-B943-F6FF487E1D56}">
  <dimension ref="B2:L45"/>
  <sheetViews>
    <sheetView showGridLines="0" workbookViewId="0"/>
  </sheetViews>
  <sheetFormatPr defaultColWidth="8.90625" defaultRowHeight="14" x14ac:dyDescent="0.3"/>
  <cols>
    <col min="1" max="1" width="8.90625" style="1"/>
    <col min="2" max="2" width="33.81640625" style="1" customWidth="1"/>
    <col min="3" max="3" width="4.6328125" style="1" customWidth="1"/>
    <col min="4" max="4" width="14.81640625" style="171" customWidth="1"/>
    <col min="5" max="16384" width="8.90625" style="1"/>
  </cols>
  <sheetData>
    <row r="2" spans="2:12" ht="55.25" customHeight="1" x14ac:dyDescent="0.3">
      <c r="B2" s="388" t="s">
        <v>476</v>
      </c>
      <c r="C2" s="388"/>
      <c r="D2" s="388"/>
      <c r="E2" s="388"/>
      <c r="F2" s="388"/>
    </row>
    <row r="4" spans="2:12" ht="45.65" customHeight="1" x14ac:dyDescent="0.3">
      <c r="B4" s="170" t="s">
        <v>477</v>
      </c>
      <c r="D4" s="124"/>
    </row>
    <row r="6" spans="2:12" ht="49.75" customHeight="1" x14ac:dyDescent="0.3">
      <c r="B6" s="170" t="s">
        <v>478</v>
      </c>
      <c r="D6" s="124"/>
    </row>
    <row r="8" spans="2:12" x14ac:dyDescent="0.3">
      <c r="B8" s="1" t="s">
        <v>128</v>
      </c>
      <c r="D8" s="125"/>
    </row>
    <row r="9" spans="2:12" x14ac:dyDescent="0.3">
      <c r="B9" s="1" t="s">
        <v>129</v>
      </c>
      <c r="D9" s="125"/>
    </row>
    <row r="11" spans="2:12" x14ac:dyDescent="0.3">
      <c r="B11" s="1" t="s">
        <v>120</v>
      </c>
      <c r="D11" s="125"/>
    </row>
    <row r="12" spans="2:12" x14ac:dyDescent="0.3">
      <c r="D12" s="172"/>
    </row>
    <row r="14" spans="2:12" x14ac:dyDescent="0.3">
      <c r="B14" s="344" t="s">
        <v>370</v>
      </c>
      <c r="D14" s="315"/>
      <c r="E14" s="316"/>
      <c r="F14" s="316"/>
      <c r="G14" s="316"/>
      <c r="H14" s="316"/>
      <c r="I14" s="316"/>
      <c r="J14" s="316"/>
      <c r="K14" s="316"/>
      <c r="L14" s="317"/>
    </row>
    <row r="15" spans="2:12" x14ac:dyDescent="0.3">
      <c r="B15" s="344"/>
      <c r="D15" s="318"/>
      <c r="E15" s="319"/>
      <c r="F15" s="319"/>
      <c r="G15" s="319"/>
      <c r="H15" s="319"/>
      <c r="I15" s="319"/>
      <c r="J15" s="319"/>
      <c r="K15" s="319"/>
      <c r="L15" s="320"/>
    </row>
    <row r="16" spans="2:12" x14ac:dyDescent="0.3">
      <c r="D16" s="318"/>
      <c r="E16" s="319"/>
      <c r="F16" s="319"/>
      <c r="G16" s="319"/>
      <c r="H16" s="319"/>
      <c r="I16" s="319"/>
      <c r="J16" s="319"/>
      <c r="K16" s="319"/>
      <c r="L16" s="320"/>
    </row>
    <row r="17" spans="2:12" x14ac:dyDescent="0.3">
      <c r="D17" s="318"/>
      <c r="E17" s="319"/>
      <c r="F17" s="319"/>
      <c r="G17" s="319"/>
      <c r="H17" s="319"/>
      <c r="I17" s="319"/>
      <c r="J17" s="319"/>
      <c r="K17" s="319"/>
      <c r="L17" s="320"/>
    </row>
    <row r="18" spans="2:12" x14ac:dyDescent="0.3">
      <c r="D18" s="318"/>
      <c r="E18" s="319"/>
      <c r="F18" s="319"/>
      <c r="G18" s="319"/>
      <c r="H18" s="319"/>
      <c r="I18" s="319"/>
      <c r="J18" s="319"/>
      <c r="K18" s="319"/>
      <c r="L18" s="320"/>
    </row>
    <row r="19" spans="2:12" x14ac:dyDescent="0.3">
      <c r="D19" s="318"/>
      <c r="E19" s="319"/>
      <c r="F19" s="319"/>
      <c r="G19" s="319"/>
      <c r="H19" s="319"/>
      <c r="I19" s="319"/>
      <c r="J19" s="319"/>
      <c r="K19" s="319"/>
      <c r="L19" s="320"/>
    </row>
    <row r="20" spans="2:12" x14ac:dyDescent="0.3">
      <c r="D20" s="321"/>
      <c r="E20" s="322"/>
      <c r="F20" s="322"/>
      <c r="G20" s="322"/>
      <c r="H20" s="322"/>
      <c r="I20" s="322"/>
      <c r="J20" s="322"/>
      <c r="K20" s="322"/>
      <c r="L20" s="323"/>
    </row>
    <row r="23" spans="2:12" ht="90.65" customHeight="1" x14ac:dyDescent="0.3">
      <c r="B23" s="154" t="s">
        <v>483</v>
      </c>
      <c r="D23" s="345"/>
      <c r="E23" s="346"/>
      <c r="F23" s="346"/>
      <c r="G23" s="346"/>
      <c r="H23" s="346"/>
      <c r="I23" s="346"/>
      <c r="J23" s="346"/>
      <c r="K23" s="346"/>
      <c r="L23" s="347"/>
    </row>
    <row r="26" spans="2:12" x14ac:dyDescent="0.3">
      <c r="B26" s="183" t="s">
        <v>369</v>
      </c>
      <c r="D26" s="371"/>
      <c r="E26" s="372"/>
      <c r="F26" s="372"/>
      <c r="G26" s="372"/>
      <c r="H26" s="372"/>
      <c r="I26" s="372"/>
      <c r="J26" s="372"/>
      <c r="K26" s="372"/>
      <c r="L26" s="373"/>
    </row>
    <row r="27" spans="2:12" x14ac:dyDescent="0.3">
      <c r="B27" s="183"/>
      <c r="D27" s="318"/>
      <c r="E27" s="324"/>
      <c r="F27" s="324"/>
      <c r="G27" s="324"/>
      <c r="H27" s="324"/>
      <c r="I27" s="324"/>
      <c r="J27" s="324"/>
      <c r="K27" s="324"/>
      <c r="L27" s="320"/>
    </row>
    <row r="28" spans="2:12" ht="28.75" customHeight="1" x14ac:dyDescent="0.3">
      <c r="B28" s="183"/>
      <c r="D28" s="321"/>
      <c r="E28" s="322"/>
      <c r="F28" s="322"/>
      <c r="G28" s="322"/>
      <c r="H28" s="322"/>
      <c r="I28" s="322"/>
      <c r="J28" s="322"/>
      <c r="K28" s="322"/>
      <c r="L28" s="323"/>
    </row>
    <row r="31" spans="2:12" x14ac:dyDescent="0.3">
      <c r="B31" s="2" t="s">
        <v>131</v>
      </c>
      <c r="D31" s="1"/>
    </row>
    <row r="32" spans="2:12" x14ac:dyDescent="0.3">
      <c r="B32" s="2"/>
      <c r="D32" s="1"/>
    </row>
    <row r="33" spans="2:12" x14ac:dyDescent="0.3">
      <c r="B33" s="1" t="s">
        <v>132</v>
      </c>
      <c r="D33" s="60"/>
    </row>
    <row r="34" spans="2:12" x14ac:dyDescent="0.3">
      <c r="D34" s="1"/>
    </row>
    <row r="35" spans="2:12" x14ac:dyDescent="0.3">
      <c r="B35" s="183" t="s">
        <v>481</v>
      </c>
      <c r="D35" s="311"/>
      <c r="E35" s="312"/>
      <c r="F35" s="313"/>
    </row>
    <row r="36" spans="2:12" x14ac:dyDescent="0.3">
      <c r="B36" s="183"/>
      <c r="D36" s="1"/>
    </row>
    <row r="37" spans="2:12" x14ac:dyDescent="0.3">
      <c r="B37" s="1" t="s">
        <v>436</v>
      </c>
      <c r="D37" s="177"/>
    </row>
    <row r="38" spans="2:12" x14ac:dyDescent="0.3">
      <c r="D38" s="1"/>
    </row>
    <row r="39" spans="2:12" x14ac:dyDescent="0.3">
      <c r="B39" s="301" t="s">
        <v>133</v>
      </c>
      <c r="D39" s="315"/>
      <c r="E39" s="316"/>
      <c r="F39" s="316"/>
      <c r="G39" s="316"/>
      <c r="H39" s="316"/>
      <c r="I39" s="316"/>
      <c r="J39" s="316"/>
      <c r="K39" s="316"/>
      <c r="L39" s="317"/>
    </row>
    <row r="40" spans="2:12" x14ac:dyDescent="0.3">
      <c r="B40" s="301"/>
      <c r="D40" s="318"/>
      <c r="E40" s="319"/>
      <c r="F40" s="319"/>
      <c r="G40" s="319"/>
      <c r="H40" s="319"/>
      <c r="I40" s="319"/>
      <c r="J40" s="319"/>
      <c r="K40" s="319"/>
      <c r="L40" s="320"/>
    </row>
    <row r="41" spans="2:12" x14ac:dyDescent="0.3">
      <c r="D41" s="318"/>
      <c r="E41" s="319"/>
      <c r="F41" s="319"/>
      <c r="G41" s="319"/>
      <c r="H41" s="319"/>
      <c r="I41" s="319"/>
      <c r="J41" s="319"/>
      <c r="K41" s="319"/>
      <c r="L41" s="320"/>
    </row>
    <row r="42" spans="2:12" x14ac:dyDescent="0.3">
      <c r="D42" s="318"/>
      <c r="E42" s="319"/>
      <c r="F42" s="319"/>
      <c r="G42" s="319"/>
      <c r="H42" s="319"/>
      <c r="I42" s="319"/>
      <c r="J42" s="319"/>
      <c r="K42" s="319"/>
      <c r="L42" s="320"/>
    </row>
    <row r="43" spans="2:12" x14ac:dyDescent="0.3">
      <c r="D43" s="318"/>
      <c r="E43" s="319"/>
      <c r="F43" s="319"/>
      <c r="G43" s="319"/>
      <c r="H43" s="319"/>
      <c r="I43" s="319"/>
      <c r="J43" s="319"/>
      <c r="K43" s="319"/>
      <c r="L43" s="320"/>
    </row>
    <row r="44" spans="2:12" x14ac:dyDescent="0.3">
      <c r="D44" s="318"/>
      <c r="E44" s="319"/>
      <c r="F44" s="319"/>
      <c r="G44" s="319"/>
      <c r="H44" s="319"/>
      <c r="I44" s="319"/>
      <c r="J44" s="319"/>
      <c r="K44" s="319"/>
      <c r="L44" s="320"/>
    </row>
    <row r="45" spans="2:12" x14ac:dyDescent="0.3">
      <c r="D45" s="321"/>
      <c r="E45" s="322"/>
      <c r="F45" s="322"/>
      <c r="G45" s="322"/>
      <c r="H45" s="322"/>
      <c r="I45" s="322"/>
      <c r="J45" s="322"/>
      <c r="K45" s="322"/>
      <c r="L45" s="323"/>
    </row>
  </sheetData>
  <sheetProtection algorithmName="SHA-512" hashValue="dKnOrcOOyHjXfQJhEwNLuNK20K5Q8+d7oLQdwfftaUBF9IaNwEumuTssQd1Yvfw+KUCMBR639NvbvO1TrVNZjg==" saltValue="9HrFdjn/vCjGV2Cagy5VTw==" spinCount="100000" sheet="1" objects="1" scenarios="1"/>
  <mergeCells count="10">
    <mergeCell ref="B2:F2"/>
    <mergeCell ref="B39:B40"/>
    <mergeCell ref="D39:L45"/>
    <mergeCell ref="B14:B15"/>
    <mergeCell ref="D14:L20"/>
    <mergeCell ref="D23:L23"/>
    <mergeCell ref="B26:B28"/>
    <mergeCell ref="D26:L28"/>
    <mergeCell ref="B35:B36"/>
    <mergeCell ref="D35:F3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23DD0BF-299A-4C25-8A87-B6233C62594F}">
          <x14:formula1>
            <xm:f>Lists!$D$22:$D$26</xm:f>
          </x14:formula1>
          <xm:sqref>D11:D12</xm:sqref>
        </x14:dataValidation>
        <x14:dataValidation type="list" allowBlank="1" showInputMessage="1" showErrorMessage="1" xr:uid="{4439D6D5-1433-480F-9BF7-E67DA2EBDFE9}">
          <x14:formula1>
            <xm:f>Lists!$D$18:$D$19</xm:f>
          </x14:formula1>
          <xm:sqref>D33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35E36-E5BF-4FF4-A734-7BF50E10D3CF}">
  <sheetPr codeName="Sheet6"/>
  <dimension ref="B2:H102"/>
  <sheetViews>
    <sheetView topLeftCell="A25" workbookViewId="0">
      <selection activeCell="D49" sqref="D49"/>
    </sheetView>
  </sheetViews>
  <sheetFormatPr defaultColWidth="9.08984375" defaultRowHeight="14" x14ac:dyDescent="0.3"/>
  <cols>
    <col min="1" max="1" width="9.08984375" style="1"/>
    <col min="2" max="2" width="57.453125" style="1" bestFit="1" customWidth="1"/>
    <col min="3" max="3" width="9.08984375" style="1"/>
    <col min="4" max="4" width="59.54296875" style="1" bestFit="1" customWidth="1"/>
    <col min="5" max="5" width="9.08984375" style="1"/>
    <col min="6" max="6" width="36.08984375" style="1" bestFit="1" customWidth="1"/>
    <col min="7" max="7" width="9.08984375" style="1"/>
    <col min="8" max="8" width="65.36328125" style="1" bestFit="1" customWidth="1"/>
    <col min="9" max="16384" width="9.08984375" style="1"/>
  </cols>
  <sheetData>
    <row r="2" spans="2:8" x14ac:dyDescent="0.3">
      <c r="B2" s="3" t="s">
        <v>371</v>
      </c>
      <c r="D2" s="3" t="s">
        <v>374</v>
      </c>
      <c r="F2" s="3" t="s">
        <v>204</v>
      </c>
      <c r="H2" s="3" t="s">
        <v>5</v>
      </c>
    </row>
    <row r="3" spans="2:8" x14ac:dyDescent="0.3">
      <c r="B3" s="1" t="s">
        <v>372</v>
      </c>
      <c r="D3" s="1" t="s">
        <v>363</v>
      </c>
      <c r="F3" s="1" t="s">
        <v>375</v>
      </c>
      <c r="H3" s="1" t="s">
        <v>389</v>
      </c>
    </row>
    <row r="4" spans="2:8" x14ac:dyDescent="0.3">
      <c r="B4" s="1" t="s">
        <v>373</v>
      </c>
      <c r="D4" s="1" t="s">
        <v>364</v>
      </c>
      <c r="F4" s="1" t="s">
        <v>357</v>
      </c>
      <c r="H4" s="1" t="s">
        <v>390</v>
      </c>
    </row>
    <row r="5" spans="2:8" x14ac:dyDescent="0.3">
      <c r="F5" s="1" t="s">
        <v>376</v>
      </c>
    </row>
    <row r="6" spans="2:8" x14ac:dyDescent="0.3">
      <c r="F6" s="1" t="s">
        <v>377</v>
      </c>
    </row>
    <row r="7" spans="2:8" x14ac:dyDescent="0.3">
      <c r="F7" s="1" t="s">
        <v>358</v>
      </c>
    </row>
    <row r="8" spans="2:8" x14ac:dyDescent="0.3">
      <c r="F8" s="1" t="s">
        <v>359</v>
      </c>
    </row>
    <row r="9" spans="2:8" x14ac:dyDescent="0.3">
      <c r="B9" s="62" t="s">
        <v>205</v>
      </c>
      <c r="D9" s="3" t="s">
        <v>391</v>
      </c>
      <c r="F9" s="1" t="s">
        <v>360</v>
      </c>
    </row>
    <row r="10" spans="2:8" x14ac:dyDescent="0.3">
      <c r="B10" s="1" t="s">
        <v>206</v>
      </c>
      <c r="D10" s="1" t="s">
        <v>207</v>
      </c>
    </row>
    <row r="11" spans="2:8" x14ac:dyDescent="0.3">
      <c r="B11" s="1" t="s">
        <v>208</v>
      </c>
      <c r="D11" s="1" t="s">
        <v>392</v>
      </c>
    </row>
    <row r="12" spans="2:8" x14ac:dyDescent="0.3">
      <c r="B12" s="1" t="s">
        <v>209</v>
      </c>
      <c r="F12" s="3" t="s">
        <v>403</v>
      </c>
      <c r="H12" s="3" t="s">
        <v>425</v>
      </c>
    </row>
    <row r="13" spans="2:8" x14ac:dyDescent="0.3">
      <c r="B13" s="1" t="s">
        <v>210</v>
      </c>
      <c r="D13" s="3" t="s">
        <v>118</v>
      </c>
      <c r="F13" s="1" t="s">
        <v>402</v>
      </c>
      <c r="H13" s="1" t="s">
        <v>426</v>
      </c>
    </row>
    <row r="14" spans="2:8" x14ac:dyDescent="0.3">
      <c r="B14" s="1" t="s">
        <v>211</v>
      </c>
      <c r="D14" s="1" t="s">
        <v>212</v>
      </c>
      <c r="F14" s="1" t="s">
        <v>400</v>
      </c>
      <c r="H14" s="1" t="s">
        <v>428</v>
      </c>
    </row>
    <row r="15" spans="2:8" x14ac:dyDescent="0.3">
      <c r="B15" s="1" t="s">
        <v>213</v>
      </c>
      <c r="D15" s="1" t="s">
        <v>214</v>
      </c>
      <c r="F15" s="1" t="s">
        <v>382</v>
      </c>
      <c r="H15" s="1" t="s">
        <v>427</v>
      </c>
    </row>
    <row r="16" spans="2:8" x14ac:dyDescent="0.3">
      <c r="B16" s="1" t="s">
        <v>215</v>
      </c>
      <c r="F16" s="1" t="s">
        <v>401</v>
      </c>
    </row>
    <row r="17" spans="2:6" x14ac:dyDescent="0.3">
      <c r="B17" s="1" t="s">
        <v>216</v>
      </c>
      <c r="D17" s="3" t="s">
        <v>132</v>
      </c>
      <c r="F17" s="1" t="s">
        <v>383</v>
      </c>
    </row>
    <row r="18" spans="2:6" x14ac:dyDescent="0.3">
      <c r="B18" s="1" t="s">
        <v>217</v>
      </c>
      <c r="D18" s="1" t="s">
        <v>218</v>
      </c>
      <c r="F18" s="1" t="s">
        <v>384</v>
      </c>
    </row>
    <row r="19" spans="2:6" x14ac:dyDescent="0.3">
      <c r="B19" s="1" t="s">
        <v>219</v>
      </c>
      <c r="D19" s="1" t="s">
        <v>220</v>
      </c>
      <c r="F19" s="1" t="s">
        <v>385</v>
      </c>
    </row>
    <row r="20" spans="2:6" x14ac:dyDescent="0.3">
      <c r="B20" s="1" t="s">
        <v>221</v>
      </c>
      <c r="F20" s="1" t="s">
        <v>386</v>
      </c>
    </row>
    <row r="21" spans="2:6" x14ac:dyDescent="0.3">
      <c r="B21" s="1" t="s">
        <v>222</v>
      </c>
      <c r="D21" s="3" t="s">
        <v>120</v>
      </c>
      <c r="F21" s="1" t="s">
        <v>387</v>
      </c>
    </row>
    <row r="22" spans="2:6" x14ac:dyDescent="0.3">
      <c r="B22" s="1" t="s">
        <v>223</v>
      </c>
      <c r="D22" s="1" t="s">
        <v>224</v>
      </c>
      <c r="F22" s="1" t="s">
        <v>388</v>
      </c>
    </row>
    <row r="23" spans="2:6" x14ac:dyDescent="0.3">
      <c r="B23" s="1" t="s">
        <v>225</v>
      </c>
      <c r="D23" s="1" t="s">
        <v>226</v>
      </c>
    </row>
    <row r="24" spans="2:6" x14ac:dyDescent="0.3">
      <c r="B24" s="1" t="s">
        <v>227</v>
      </c>
      <c r="D24" s="1" t="s">
        <v>228</v>
      </c>
      <c r="F24" s="1" t="s">
        <v>361</v>
      </c>
    </row>
    <row r="25" spans="2:6" x14ac:dyDescent="0.3">
      <c r="B25" s="1" t="s">
        <v>229</v>
      </c>
      <c r="D25" s="1" t="s">
        <v>230</v>
      </c>
      <c r="F25" s="135" t="s">
        <v>380</v>
      </c>
    </row>
    <row r="26" spans="2:6" x14ac:dyDescent="0.3">
      <c r="B26" s="1" t="s">
        <v>231</v>
      </c>
      <c r="D26" s="1" t="s">
        <v>232</v>
      </c>
      <c r="F26" s="1" t="s">
        <v>381</v>
      </c>
    </row>
    <row r="27" spans="2:6" x14ac:dyDescent="0.3">
      <c r="F27" s="1" t="s">
        <v>433</v>
      </c>
    </row>
    <row r="28" spans="2:6" x14ac:dyDescent="0.3">
      <c r="F28" s="1" t="s">
        <v>409</v>
      </c>
    </row>
    <row r="29" spans="2:6" x14ac:dyDescent="0.3">
      <c r="B29" s="1" t="s">
        <v>233</v>
      </c>
      <c r="F29" s="1" t="s">
        <v>420</v>
      </c>
    </row>
    <row r="30" spans="2:6" x14ac:dyDescent="0.3">
      <c r="B30" s="1" t="s">
        <v>234</v>
      </c>
      <c r="D30" s="3" t="s">
        <v>235</v>
      </c>
      <c r="F30" s="1" t="s">
        <v>423</v>
      </c>
    </row>
    <row r="31" spans="2:6" x14ac:dyDescent="0.3">
      <c r="B31" s="1" t="s">
        <v>237</v>
      </c>
      <c r="D31" s="1" t="s">
        <v>238</v>
      </c>
      <c r="F31" s="1" t="s">
        <v>362</v>
      </c>
    </row>
    <row r="32" spans="2:6" x14ac:dyDescent="0.3">
      <c r="B32" s="1" t="s">
        <v>240</v>
      </c>
      <c r="D32" s="1" t="s">
        <v>241</v>
      </c>
    </row>
    <row r="33" spans="2:6" x14ac:dyDescent="0.3">
      <c r="B33" s="1" t="s">
        <v>243</v>
      </c>
      <c r="D33" s="1" t="s">
        <v>244</v>
      </c>
    </row>
    <row r="34" spans="2:6" x14ac:dyDescent="0.3">
      <c r="B34" s="1" t="s">
        <v>245</v>
      </c>
      <c r="D34" s="1" t="s">
        <v>246</v>
      </c>
    </row>
    <row r="35" spans="2:6" x14ac:dyDescent="0.3">
      <c r="B35" s="1" t="s">
        <v>248</v>
      </c>
      <c r="D35" s="1" t="s">
        <v>249</v>
      </c>
    </row>
    <row r="36" spans="2:6" x14ac:dyDescent="0.3">
      <c r="B36" s="1" t="s">
        <v>251</v>
      </c>
      <c r="D36" s="1" t="s">
        <v>252</v>
      </c>
      <c r="F36" s="3" t="s">
        <v>236</v>
      </c>
    </row>
    <row r="37" spans="2:6" x14ac:dyDescent="0.3">
      <c r="B37" s="1" t="s">
        <v>254</v>
      </c>
      <c r="D37" s="1" t="s">
        <v>255</v>
      </c>
      <c r="F37" s="1" t="s">
        <v>239</v>
      </c>
    </row>
    <row r="38" spans="2:6" x14ac:dyDescent="0.3">
      <c r="B38" s="1" t="s">
        <v>256</v>
      </c>
      <c r="D38" s="1" t="s">
        <v>257</v>
      </c>
      <c r="F38" s="1" t="s">
        <v>242</v>
      </c>
    </row>
    <row r="39" spans="2:6" x14ac:dyDescent="0.3">
      <c r="B39" s="1" t="s">
        <v>259</v>
      </c>
      <c r="D39" s="1" t="s">
        <v>260</v>
      </c>
    </row>
    <row r="40" spans="2:6" x14ac:dyDescent="0.3">
      <c r="B40" s="1" t="s">
        <v>261</v>
      </c>
      <c r="D40" s="1" t="s">
        <v>262</v>
      </c>
      <c r="F40" s="3" t="s">
        <v>247</v>
      </c>
    </row>
    <row r="41" spans="2:6" x14ac:dyDescent="0.3">
      <c r="B41" s="1" t="s">
        <v>263</v>
      </c>
      <c r="D41" s="1" t="s">
        <v>264</v>
      </c>
      <c r="F41" s="1" t="s">
        <v>250</v>
      </c>
    </row>
    <row r="42" spans="2:6" x14ac:dyDescent="0.3">
      <c r="B42" s="1" t="s">
        <v>265</v>
      </c>
      <c r="D42" s="1" t="s">
        <v>266</v>
      </c>
      <c r="F42" s="1" t="s">
        <v>253</v>
      </c>
    </row>
    <row r="43" spans="2:6" x14ac:dyDescent="0.3">
      <c r="B43" s="1" t="s">
        <v>267</v>
      </c>
      <c r="D43" s="1" t="s">
        <v>268</v>
      </c>
    </row>
    <row r="44" spans="2:6" x14ac:dyDescent="0.3">
      <c r="B44" s="1" t="s">
        <v>269</v>
      </c>
      <c r="F44" s="3" t="s">
        <v>258</v>
      </c>
    </row>
    <row r="45" spans="2:6" x14ac:dyDescent="0.3">
      <c r="B45" s="1" t="s">
        <v>270</v>
      </c>
      <c r="F45" s="1" t="s">
        <v>51</v>
      </c>
    </row>
    <row r="46" spans="2:6" x14ac:dyDescent="0.3">
      <c r="B46" s="1" t="s">
        <v>271</v>
      </c>
      <c r="D46" s="3" t="s">
        <v>492</v>
      </c>
      <c r="F46" s="1" t="s">
        <v>53</v>
      </c>
    </row>
    <row r="47" spans="2:6" x14ac:dyDescent="0.3">
      <c r="B47" s="1" t="s">
        <v>272</v>
      </c>
      <c r="D47" s="1" t="s">
        <v>493</v>
      </c>
    </row>
    <row r="48" spans="2:6" x14ac:dyDescent="0.3">
      <c r="B48" s="1" t="s">
        <v>273</v>
      </c>
      <c r="D48" s="1" t="s">
        <v>494</v>
      </c>
    </row>
    <row r="49" spans="2:4" x14ac:dyDescent="0.3">
      <c r="B49" s="1" t="s">
        <v>274</v>
      </c>
      <c r="D49" s="1" t="s">
        <v>495</v>
      </c>
    </row>
    <row r="50" spans="2:4" x14ac:dyDescent="0.3">
      <c r="B50" s="1" t="s">
        <v>275</v>
      </c>
      <c r="D50" s="1" t="s">
        <v>496</v>
      </c>
    </row>
    <row r="51" spans="2:4" x14ac:dyDescent="0.3">
      <c r="B51" s="1" t="s">
        <v>276</v>
      </c>
      <c r="D51" s="1" t="s">
        <v>497</v>
      </c>
    </row>
    <row r="52" spans="2:4" x14ac:dyDescent="0.3">
      <c r="B52" s="1" t="s">
        <v>277</v>
      </c>
    </row>
    <row r="53" spans="2:4" x14ac:dyDescent="0.3">
      <c r="B53" s="1" t="s">
        <v>278</v>
      </c>
    </row>
    <row r="54" spans="2:4" x14ac:dyDescent="0.3">
      <c r="B54" s="1" t="s">
        <v>279</v>
      </c>
    </row>
    <row r="55" spans="2:4" x14ac:dyDescent="0.3">
      <c r="B55" s="1" t="s">
        <v>280</v>
      </c>
    </row>
    <row r="56" spans="2:4" x14ac:dyDescent="0.3">
      <c r="B56" s="1" t="s">
        <v>281</v>
      </c>
    </row>
    <row r="57" spans="2:4" x14ac:dyDescent="0.3">
      <c r="B57" s="1" t="s">
        <v>282</v>
      </c>
    </row>
    <row r="58" spans="2:4" x14ac:dyDescent="0.3">
      <c r="B58" s="1" t="s">
        <v>283</v>
      </c>
    </row>
    <row r="59" spans="2:4" x14ac:dyDescent="0.3">
      <c r="B59" s="1" t="s">
        <v>284</v>
      </c>
    </row>
    <row r="60" spans="2:4" x14ac:dyDescent="0.3">
      <c r="B60" s="1" t="s">
        <v>285</v>
      </c>
    </row>
    <row r="61" spans="2:4" x14ac:dyDescent="0.3">
      <c r="B61" s="1" t="s">
        <v>286</v>
      </c>
    </row>
    <row r="62" spans="2:4" x14ac:dyDescent="0.3">
      <c r="B62" s="1" t="s">
        <v>287</v>
      </c>
    </row>
    <row r="63" spans="2:4" x14ac:dyDescent="0.3">
      <c r="B63" s="1" t="s">
        <v>288</v>
      </c>
    </row>
    <row r="64" spans="2:4" x14ac:dyDescent="0.3">
      <c r="B64" s="1" t="s">
        <v>289</v>
      </c>
    </row>
    <row r="65" spans="2:2" x14ac:dyDescent="0.3">
      <c r="B65" s="1" t="s">
        <v>290</v>
      </c>
    </row>
    <row r="66" spans="2:2" x14ac:dyDescent="0.3">
      <c r="B66" s="1" t="s">
        <v>291</v>
      </c>
    </row>
    <row r="67" spans="2:2" x14ac:dyDescent="0.3">
      <c r="B67" s="1" t="s">
        <v>292</v>
      </c>
    </row>
    <row r="68" spans="2:2" x14ac:dyDescent="0.3">
      <c r="B68" s="1" t="s">
        <v>293</v>
      </c>
    </row>
    <row r="69" spans="2:2" x14ac:dyDescent="0.3">
      <c r="B69" s="1" t="s">
        <v>294</v>
      </c>
    </row>
    <row r="70" spans="2:2" x14ac:dyDescent="0.3">
      <c r="B70" s="1" t="s">
        <v>295</v>
      </c>
    </row>
    <row r="71" spans="2:2" x14ac:dyDescent="0.3">
      <c r="B71" s="1" t="s">
        <v>296</v>
      </c>
    </row>
    <row r="72" spans="2:2" x14ac:dyDescent="0.3">
      <c r="B72" s="1" t="s">
        <v>297</v>
      </c>
    </row>
    <row r="73" spans="2:2" x14ac:dyDescent="0.3">
      <c r="B73" s="1" t="s">
        <v>298</v>
      </c>
    </row>
    <row r="74" spans="2:2" x14ac:dyDescent="0.3">
      <c r="B74" s="1" t="s">
        <v>299</v>
      </c>
    </row>
    <row r="75" spans="2:2" x14ac:dyDescent="0.3">
      <c r="B75" s="1" t="s">
        <v>300</v>
      </c>
    </row>
    <row r="76" spans="2:2" x14ac:dyDescent="0.3">
      <c r="B76" s="1" t="s">
        <v>301</v>
      </c>
    </row>
    <row r="77" spans="2:2" x14ac:dyDescent="0.3">
      <c r="B77" s="1" t="s">
        <v>302</v>
      </c>
    </row>
    <row r="78" spans="2:2" x14ac:dyDescent="0.3">
      <c r="B78" s="1" t="s">
        <v>303</v>
      </c>
    </row>
    <row r="79" spans="2:2" x14ac:dyDescent="0.3">
      <c r="B79" s="1" t="s">
        <v>304</v>
      </c>
    </row>
    <row r="80" spans="2:2" x14ac:dyDescent="0.3">
      <c r="B80" s="1" t="s">
        <v>305</v>
      </c>
    </row>
    <row r="81" spans="2:2" x14ac:dyDescent="0.3">
      <c r="B81" s="1" t="s">
        <v>306</v>
      </c>
    </row>
    <row r="82" spans="2:2" x14ac:dyDescent="0.3">
      <c r="B82" s="1" t="s">
        <v>307</v>
      </c>
    </row>
    <row r="83" spans="2:2" x14ac:dyDescent="0.3">
      <c r="B83" s="1" t="s">
        <v>308</v>
      </c>
    </row>
    <row r="84" spans="2:2" x14ac:dyDescent="0.3">
      <c r="B84" s="1" t="s">
        <v>309</v>
      </c>
    </row>
    <row r="85" spans="2:2" x14ac:dyDescent="0.3">
      <c r="B85" s="1" t="s">
        <v>310</v>
      </c>
    </row>
    <row r="86" spans="2:2" x14ac:dyDescent="0.3">
      <c r="B86" s="1" t="s">
        <v>311</v>
      </c>
    </row>
    <row r="87" spans="2:2" x14ac:dyDescent="0.3">
      <c r="B87" s="1" t="s">
        <v>312</v>
      </c>
    </row>
    <row r="88" spans="2:2" x14ac:dyDescent="0.3">
      <c r="B88" s="1" t="s">
        <v>313</v>
      </c>
    </row>
    <row r="89" spans="2:2" x14ac:dyDescent="0.3">
      <c r="B89" s="1" t="s">
        <v>314</v>
      </c>
    </row>
    <row r="90" spans="2:2" x14ac:dyDescent="0.3">
      <c r="B90" s="1" t="s">
        <v>315</v>
      </c>
    </row>
    <row r="91" spans="2:2" x14ac:dyDescent="0.3">
      <c r="B91" s="1" t="s">
        <v>316</v>
      </c>
    </row>
    <row r="92" spans="2:2" x14ac:dyDescent="0.3">
      <c r="B92" s="1" t="s">
        <v>317</v>
      </c>
    </row>
    <row r="93" spans="2:2" x14ac:dyDescent="0.3">
      <c r="B93" s="1" t="s">
        <v>318</v>
      </c>
    </row>
    <row r="94" spans="2:2" x14ac:dyDescent="0.3">
      <c r="B94" s="1" t="s">
        <v>319</v>
      </c>
    </row>
    <row r="95" spans="2:2" x14ac:dyDescent="0.3">
      <c r="B95" s="1" t="s">
        <v>320</v>
      </c>
    </row>
    <row r="96" spans="2:2" x14ac:dyDescent="0.3">
      <c r="B96" s="1" t="s">
        <v>321</v>
      </c>
    </row>
    <row r="97" spans="2:2" x14ac:dyDescent="0.3">
      <c r="B97" s="1" t="s">
        <v>322</v>
      </c>
    </row>
    <row r="98" spans="2:2" x14ac:dyDescent="0.3">
      <c r="B98" s="1" t="s">
        <v>323</v>
      </c>
    </row>
    <row r="99" spans="2:2" x14ac:dyDescent="0.3">
      <c r="B99" s="1" t="s">
        <v>324</v>
      </c>
    </row>
    <row r="100" spans="2:2" x14ac:dyDescent="0.3">
      <c r="B100" s="1" t="s">
        <v>325</v>
      </c>
    </row>
    <row r="101" spans="2:2" x14ac:dyDescent="0.3">
      <c r="B101" s="1" t="s">
        <v>326</v>
      </c>
    </row>
    <row r="102" spans="2:2" x14ac:dyDescent="0.3">
      <c r="B102" s="1" t="s">
        <v>327</v>
      </c>
    </row>
  </sheetData>
  <conditionalFormatting sqref="D9">
    <cfRule type="expression" dxfId="0" priority="1">
      <formula>AND($C$4=$B$4,$C$9=$D$3)</formula>
    </cfRule>
  </conditionalFormatting>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0D72-5389-4AEF-A978-06D18D9BA9C0}">
  <sheetPr codeName="Sheet12"/>
  <dimension ref="A1:BA2"/>
  <sheetViews>
    <sheetView workbookViewId="0">
      <selection activeCell="G2" sqref="G2"/>
    </sheetView>
  </sheetViews>
  <sheetFormatPr defaultRowHeight="14.5" x14ac:dyDescent="0.35"/>
  <cols>
    <col min="1" max="1" width="2.6328125" bestFit="1" customWidth="1"/>
    <col min="2" max="2" width="6.6328125" bestFit="1" customWidth="1"/>
    <col min="3" max="3" width="12.36328125" bestFit="1" customWidth="1"/>
    <col min="4" max="4" width="10.6328125" bestFit="1" customWidth="1"/>
    <col min="5" max="5" width="10.90625" bestFit="1" customWidth="1"/>
    <col min="6" max="6" width="12.90625" bestFit="1" customWidth="1"/>
    <col min="7" max="7" width="6.6328125" bestFit="1" customWidth="1"/>
    <col min="8" max="8" width="11.90625" bestFit="1" customWidth="1"/>
    <col min="9" max="9" width="10.08984375" bestFit="1" customWidth="1"/>
    <col min="10" max="10" width="11" bestFit="1" customWidth="1"/>
    <col min="11" max="11" width="9.453125" bestFit="1" customWidth="1"/>
    <col min="12" max="12" width="13.54296875" bestFit="1" customWidth="1"/>
    <col min="13" max="13" width="13.6328125" bestFit="1" customWidth="1"/>
    <col min="14" max="14" width="14.453125" bestFit="1" customWidth="1"/>
    <col min="15" max="15" width="12.6328125" bestFit="1" customWidth="1"/>
    <col min="16" max="16" width="5.453125" bestFit="1" customWidth="1"/>
    <col min="17" max="17" width="6.6328125" bestFit="1" customWidth="1"/>
    <col min="18" max="18" width="13.453125" bestFit="1" customWidth="1"/>
    <col min="19" max="19" width="9.36328125" bestFit="1" customWidth="1"/>
    <col min="20" max="20" width="11.54296875" bestFit="1" customWidth="1"/>
    <col min="21" max="21" width="16.90625" bestFit="1" customWidth="1"/>
    <col min="22" max="22" width="16" bestFit="1" customWidth="1"/>
    <col min="23" max="24" width="5.6328125" bestFit="1" customWidth="1"/>
    <col min="25" max="52" width="6.6328125" bestFit="1" customWidth="1"/>
    <col min="53" max="53" width="7.6328125" bestFit="1" customWidth="1"/>
  </cols>
  <sheetData>
    <row r="1" spans="1:53" x14ac:dyDescent="0.35">
      <c r="A1" s="123" t="s">
        <v>134</v>
      </c>
      <c r="B1" s="123" t="s">
        <v>135</v>
      </c>
      <c r="C1" s="123" t="s">
        <v>136</v>
      </c>
      <c r="D1" s="123" t="s">
        <v>137</v>
      </c>
      <c r="E1" s="123" t="s">
        <v>138</v>
      </c>
      <c r="F1" s="123" t="s">
        <v>139</v>
      </c>
      <c r="G1" s="123" t="s">
        <v>140</v>
      </c>
      <c r="H1" s="123" t="s">
        <v>141</v>
      </c>
      <c r="I1" s="123" t="s">
        <v>142</v>
      </c>
      <c r="J1" s="123" t="s">
        <v>143</v>
      </c>
      <c r="K1" s="123" t="s">
        <v>144</v>
      </c>
      <c r="L1" s="123" t="s">
        <v>145</v>
      </c>
      <c r="M1" s="123" t="s">
        <v>146</v>
      </c>
      <c r="N1" s="123" t="s">
        <v>147</v>
      </c>
      <c r="O1" s="123" t="s">
        <v>148</v>
      </c>
      <c r="P1" s="123" t="s">
        <v>149</v>
      </c>
      <c r="Q1" s="123" t="s">
        <v>150</v>
      </c>
      <c r="R1" s="123" t="s">
        <v>151</v>
      </c>
      <c r="S1" s="123" t="s">
        <v>152</v>
      </c>
      <c r="T1" s="123" t="s">
        <v>153</v>
      </c>
      <c r="U1" s="123" t="s">
        <v>128</v>
      </c>
      <c r="V1" s="123" t="s">
        <v>129</v>
      </c>
      <c r="W1" s="123" t="s">
        <v>154</v>
      </c>
      <c r="X1" s="123" t="s">
        <v>155</v>
      </c>
      <c r="Y1" s="123" t="s">
        <v>156</v>
      </c>
      <c r="Z1" s="123" t="s">
        <v>157</v>
      </c>
      <c r="AA1" s="123" t="s">
        <v>158</v>
      </c>
      <c r="AB1" s="123" t="s">
        <v>159</v>
      </c>
      <c r="AC1" s="123" t="s">
        <v>160</v>
      </c>
      <c r="AD1" s="123" t="s">
        <v>161</v>
      </c>
      <c r="AE1" s="123" t="s">
        <v>162</v>
      </c>
      <c r="AF1" s="123" t="s">
        <v>163</v>
      </c>
      <c r="AG1" s="123" t="s">
        <v>164</v>
      </c>
      <c r="AH1" s="123" t="s">
        <v>165</v>
      </c>
      <c r="AI1" s="123" t="s">
        <v>166</v>
      </c>
      <c r="AJ1" s="123" t="s">
        <v>167</v>
      </c>
      <c r="AK1" s="123" t="s">
        <v>168</v>
      </c>
      <c r="AL1" s="123" t="s">
        <v>169</v>
      </c>
      <c r="AM1" s="123" t="s">
        <v>170</v>
      </c>
      <c r="AN1" s="123" t="s">
        <v>171</v>
      </c>
      <c r="AO1" s="123" t="s">
        <v>172</v>
      </c>
      <c r="AP1" s="123" t="s">
        <v>173</v>
      </c>
      <c r="AQ1" s="123" t="s">
        <v>174</v>
      </c>
      <c r="AR1" s="123" t="s">
        <v>175</v>
      </c>
      <c r="AS1" s="123" t="s">
        <v>176</v>
      </c>
      <c r="AT1" s="123" t="s">
        <v>177</v>
      </c>
      <c r="AU1" s="123" t="s">
        <v>178</v>
      </c>
      <c r="AV1" s="123" t="s">
        <v>179</v>
      </c>
      <c r="AW1" s="123" t="s">
        <v>180</v>
      </c>
      <c r="AX1" s="123" t="s">
        <v>181</v>
      </c>
      <c r="AY1" s="123" t="s">
        <v>182</v>
      </c>
      <c r="AZ1" s="123" t="s">
        <v>183</v>
      </c>
      <c r="BA1" s="123" t="s">
        <v>184</v>
      </c>
    </row>
    <row r="2" spans="1:53" x14ac:dyDescent="0.35">
      <c r="C2">
        <f>'Requestor Form'!C3</f>
        <v>0</v>
      </c>
      <c r="D2">
        <f>'Requestor Form'!C20</f>
        <v>0</v>
      </c>
      <c r="E2">
        <f>'Requestor Form'!C19</f>
        <v>0</v>
      </c>
      <c r="F2">
        <f>'Waiver Form'!D23</f>
        <v>0</v>
      </c>
      <c r="G2">
        <f>'Requestor Form'!C17</f>
        <v>0</v>
      </c>
      <c r="H2">
        <f>'Requestor Form'!C4</f>
        <v>0</v>
      </c>
      <c r="I2">
        <f>'Requestor Form'!C22</f>
        <v>0</v>
      </c>
      <c r="S2">
        <f>'Requestor Form'!C5</f>
        <v>0</v>
      </c>
      <c r="U2">
        <f>'Waiver Form'!D28</f>
        <v>0</v>
      </c>
      <c r="V2">
        <f>'Waiver Form'!D29</f>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4C13C-70B8-4FA1-8E94-B1E4663BFA72}">
  <sheetPr codeName="Sheet13">
    <pageSetUpPr fitToPage="1"/>
  </sheetPr>
  <dimension ref="A1:Q1380"/>
  <sheetViews>
    <sheetView showGridLines="0" showRowColHeaders="0" zoomScaleNormal="100" workbookViewId="0">
      <selection activeCell="D2" sqref="D2"/>
    </sheetView>
  </sheetViews>
  <sheetFormatPr defaultColWidth="8.90625" defaultRowHeight="14" x14ac:dyDescent="0.3"/>
  <cols>
    <col min="1" max="1" width="4.36328125" style="89" customWidth="1"/>
    <col min="2" max="2" width="11" style="111" customWidth="1"/>
    <col min="3" max="3" width="30.453125" style="111" customWidth="1"/>
    <col min="4" max="4" width="34" style="111" customWidth="1"/>
    <col min="5" max="5" width="9.54296875" style="111" customWidth="1"/>
    <col min="6" max="6" width="10.08984375" style="111" bestFit="1" customWidth="1"/>
    <col min="7" max="7" width="13.90625" style="111" customWidth="1"/>
    <col min="8" max="8" width="12.08984375" style="111" customWidth="1"/>
    <col min="9" max="9" width="15.6328125" style="112" customWidth="1"/>
    <col min="10" max="10" width="29.6328125" style="112" customWidth="1"/>
    <col min="11" max="11" width="2.08984375" style="111" hidden="1" customWidth="1"/>
    <col min="12" max="12" width="27.453125" style="112" customWidth="1"/>
    <col min="13" max="14" width="8.90625" style="94"/>
    <col min="15" max="18" width="9.08984375" style="94" customWidth="1"/>
    <col min="19" max="16384" width="8.90625" style="94"/>
  </cols>
  <sheetData>
    <row r="1" spans="1:16" ht="48.75" customHeight="1" x14ac:dyDescent="0.35">
      <c r="B1" s="90" t="s">
        <v>185</v>
      </c>
      <c r="C1" s="91"/>
      <c r="D1" s="91"/>
      <c r="E1" s="92"/>
      <c r="F1" s="391" t="s">
        <v>186</v>
      </c>
      <c r="G1" s="391"/>
      <c r="H1" s="391"/>
      <c r="I1" s="391"/>
      <c r="J1" s="92"/>
      <c r="K1" s="93"/>
      <c r="L1" s="93"/>
    </row>
    <row r="2" spans="1:16" ht="15" customHeight="1" x14ac:dyDescent="0.3">
      <c r="B2" s="92" t="s">
        <v>187</v>
      </c>
      <c r="C2" s="92"/>
      <c r="D2" s="95"/>
      <c r="E2" s="92"/>
      <c r="F2" s="392" t="s">
        <v>188</v>
      </c>
      <c r="G2" s="392"/>
      <c r="H2" s="392"/>
      <c r="I2" s="392"/>
      <c r="J2" s="92"/>
      <c r="K2" s="92"/>
      <c r="L2" s="93"/>
    </row>
    <row r="3" spans="1:16" ht="15" customHeight="1" x14ac:dyDescent="0.3">
      <c r="B3" s="92" t="s">
        <v>137</v>
      </c>
      <c r="C3" s="92"/>
      <c r="D3" s="95"/>
      <c r="E3" s="92"/>
      <c r="F3" s="392"/>
      <c r="G3" s="392"/>
      <c r="H3" s="392"/>
      <c r="I3" s="392"/>
      <c r="J3" s="92"/>
      <c r="K3" s="92"/>
      <c r="L3" s="93"/>
    </row>
    <row r="4" spans="1:16" ht="15" customHeight="1" x14ac:dyDescent="0.3">
      <c r="B4" s="92" t="s">
        <v>189</v>
      </c>
      <c r="C4" s="92"/>
      <c r="D4" s="95"/>
      <c r="E4" s="92"/>
      <c r="F4" s="392"/>
      <c r="G4" s="392"/>
      <c r="H4" s="392"/>
      <c r="I4" s="392"/>
      <c r="J4" s="92"/>
      <c r="K4" s="92"/>
      <c r="L4" s="93"/>
    </row>
    <row r="5" spans="1:16" ht="15" customHeight="1" x14ac:dyDescent="0.3">
      <c r="B5" s="92"/>
      <c r="C5" s="92"/>
      <c r="D5" s="92"/>
      <c r="E5" s="92"/>
      <c r="F5" s="392"/>
      <c r="G5" s="392"/>
      <c r="H5" s="392"/>
      <c r="I5" s="392"/>
      <c r="J5" s="92"/>
      <c r="K5" s="92"/>
      <c r="L5" s="93"/>
    </row>
    <row r="6" spans="1:16" x14ac:dyDescent="0.3">
      <c r="B6" s="96" t="s">
        <v>190</v>
      </c>
      <c r="C6" s="97"/>
      <c r="D6" s="92"/>
      <c r="E6" s="92"/>
      <c r="F6" s="92"/>
      <c r="G6" s="92"/>
      <c r="H6" s="92"/>
      <c r="I6" s="92"/>
      <c r="J6" s="92"/>
      <c r="K6" s="92"/>
      <c r="L6" s="93"/>
    </row>
    <row r="7" spans="1:16" x14ac:dyDescent="0.3">
      <c r="B7" s="92" t="s">
        <v>191</v>
      </c>
      <c r="C7" s="92"/>
      <c r="D7" s="95"/>
      <c r="E7" s="92"/>
      <c r="F7" s="92" t="s">
        <v>192</v>
      </c>
      <c r="G7" s="98"/>
      <c r="H7" s="92"/>
      <c r="I7" s="92"/>
      <c r="J7" s="92"/>
      <c r="K7" s="93"/>
      <c r="L7" s="93"/>
    </row>
    <row r="8" spans="1:16" x14ac:dyDescent="0.3">
      <c r="B8" s="99" t="s">
        <v>193</v>
      </c>
      <c r="C8" s="100"/>
      <c r="D8" s="92"/>
      <c r="E8" s="92"/>
      <c r="F8" s="92"/>
      <c r="G8" s="92"/>
      <c r="H8" s="92"/>
      <c r="I8" s="92"/>
      <c r="J8" s="92"/>
      <c r="K8" s="93"/>
      <c r="L8" s="93"/>
    </row>
    <row r="9" spans="1:16" x14ac:dyDescent="0.3">
      <c r="B9" s="92"/>
      <c r="C9" s="92"/>
      <c r="D9" s="92"/>
      <c r="E9" s="92"/>
      <c r="F9" s="92"/>
      <c r="G9" s="92"/>
      <c r="H9" s="92"/>
      <c r="I9" s="92"/>
      <c r="J9" s="92"/>
      <c r="K9" s="93"/>
      <c r="L9" s="93"/>
    </row>
    <row r="10" spans="1:16" ht="15" customHeight="1" x14ac:dyDescent="0.3">
      <c r="B10" s="393" t="s">
        <v>194</v>
      </c>
      <c r="C10" s="393"/>
      <c r="D10" s="393"/>
      <c r="E10" s="393"/>
      <c r="F10" s="101"/>
      <c r="G10" s="92"/>
      <c r="H10" s="92"/>
      <c r="I10" s="92"/>
      <c r="J10" s="92"/>
      <c r="K10" s="93"/>
      <c r="L10" s="93"/>
    </row>
    <row r="11" spans="1:16" ht="15" customHeight="1" x14ac:dyDescent="0.3">
      <c r="B11" s="393"/>
      <c r="C11" s="393"/>
      <c r="D11" s="393"/>
      <c r="E11" s="393"/>
      <c r="F11" s="101"/>
      <c r="G11" s="92"/>
      <c r="H11" s="92"/>
      <c r="I11" s="92"/>
      <c r="J11" s="92"/>
      <c r="K11" s="93"/>
      <c r="L11" s="93"/>
    </row>
    <row r="12" spans="1:16" s="107" customFormat="1" ht="56.5" thickBot="1" x14ac:dyDescent="0.35">
      <c r="A12" s="102"/>
      <c r="B12" s="103" t="s">
        <v>195</v>
      </c>
      <c r="C12" s="103" t="s">
        <v>196</v>
      </c>
      <c r="D12" s="394" t="s">
        <v>197</v>
      </c>
      <c r="E12" s="395"/>
      <c r="F12" s="104" t="s">
        <v>198</v>
      </c>
      <c r="G12" s="103" t="s">
        <v>199</v>
      </c>
      <c r="H12" s="103" t="s">
        <v>200</v>
      </c>
      <c r="I12" s="105" t="s">
        <v>201</v>
      </c>
      <c r="J12" s="105" t="s">
        <v>202</v>
      </c>
      <c r="K12" s="106"/>
      <c r="L12" s="105" t="s">
        <v>203</v>
      </c>
      <c r="O12" s="94"/>
      <c r="P12" s="94"/>
    </row>
    <row r="13" spans="1:16" x14ac:dyDescent="0.3">
      <c r="B13" s="108"/>
      <c r="C13" s="108"/>
      <c r="D13" s="396"/>
      <c r="E13" s="397"/>
      <c r="F13" s="109"/>
      <c r="G13" s="108"/>
      <c r="H13" s="108"/>
      <c r="I13" s="110"/>
      <c r="J13" s="110"/>
      <c r="K13" s="93"/>
      <c r="L13" s="110"/>
    </row>
    <row r="14" spans="1:16" x14ac:dyDescent="0.3">
      <c r="D14" s="389"/>
      <c r="E14" s="390"/>
      <c r="F14" s="109"/>
      <c r="G14" s="108"/>
      <c r="H14" s="108"/>
      <c r="I14" s="110"/>
      <c r="J14" s="110"/>
      <c r="K14" s="93"/>
    </row>
    <row r="15" spans="1:16" x14ac:dyDescent="0.3">
      <c r="D15" s="389"/>
      <c r="E15" s="390"/>
      <c r="F15" s="113"/>
      <c r="G15" s="108"/>
      <c r="H15" s="108"/>
      <c r="I15" s="110"/>
      <c r="J15" s="110"/>
      <c r="K15" s="93"/>
    </row>
    <row r="16" spans="1:16" x14ac:dyDescent="0.3">
      <c r="D16" s="389"/>
      <c r="E16" s="390"/>
      <c r="F16" s="113"/>
      <c r="G16" s="108"/>
      <c r="H16" s="108"/>
      <c r="I16" s="110"/>
      <c r="J16" s="110"/>
      <c r="K16" s="93"/>
    </row>
    <row r="17" spans="1:17" x14ac:dyDescent="0.3">
      <c r="D17" s="389"/>
      <c r="E17" s="390"/>
      <c r="F17" s="113"/>
      <c r="G17" s="108"/>
      <c r="H17" s="108"/>
      <c r="I17" s="110"/>
      <c r="J17" s="110"/>
      <c r="K17" s="93"/>
    </row>
    <row r="18" spans="1:17" x14ac:dyDescent="0.3">
      <c r="D18" s="389"/>
      <c r="E18" s="390"/>
      <c r="F18" s="113"/>
      <c r="G18" s="108"/>
      <c r="H18" s="108"/>
      <c r="I18" s="110"/>
      <c r="J18" s="110"/>
      <c r="K18" s="93"/>
    </row>
    <row r="19" spans="1:17" x14ac:dyDescent="0.3">
      <c r="D19" s="389"/>
      <c r="E19" s="390"/>
      <c r="F19" s="113"/>
      <c r="G19" s="108"/>
      <c r="H19" s="108"/>
      <c r="I19" s="110"/>
      <c r="J19" s="110"/>
      <c r="K19" s="93"/>
    </row>
    <row r="20" spans="1:17" x14ac:dyDescent="0.3">
      <c r="D20" s="389"/>
      <c r="E20" s="390"/>
      <c r="F20" s="113"/>
      <c r="G20" s="108"/>
      <c r="H20" s="108"/>
      <c r="I20" s="110"/>
      <c r="J20" s="110"/>
      <c r="K20" s="93"/>
      <c r="O20" s="114"/>
    </row>
    <row r="21" spans="1:17" x14ac:dyDescent="0.3">
      <c r="D21" s="389"/>
      <c r="E21" s="390"/>
      <c r="F21" s="113"/>
      <c r="G21" s="108"/>
      <c r="H21" s="108"/>
      <c r="I21" s="110"/>
      <c r="J21" s="110"/>
      <c r="K21" s="93"/>
      <c r="O21" s="114"/>
    </row>
    <row r="22" spans="1:17" x14ac:dyDescent="0.3">
      <c r="D22" s="389"/>
      <c r="E22" s="390"/>
      <c r="F22" s="113"/>
      <c r="G22" s="108"/>
      <c r="H22" s="108"/>
      <c r="I22" s="110"/>
      <c r="J22" s="110"/>
      <c r="K22" s="93"/>
      <c r="O22" s="114"/>
    </row>
    <row r="23" spans="1:17" x14ac:dyDescent="0.3">
      <c r="D23" s="389"/>
      <c r="E23" s="390"/>
      <c r="F23" s="113"/>
      <c r="G23" s="108"/>
      <c r="H23" s="108"/>
      <c r="I23" s="110"/>
      <c r="J23" s="110"/>
      <c r="K23" s="93"/>
      <c r="P23" s="114"/>
      <c r="Q23" s="114"/>
    </row>
    <row r="24" spans="1:17" s="114" customFormat="1" x14ac:dyDescent="0.3">
      <c r="A24" s="115"/>
      <c r="B24" s="111"/>
      <c r="C24" s="111"/>
      <c r="D24" s="389"/>
      <c r="E24" s="390"/>
      <c r="F24" s="113"/>
      <c r="G24" s="108"/>
      <c r="H24" s="108"/>
      <c r="I24" s="110"/>
      <c r="J24" s="110"/>
      <c r="K24" s="93"/>
      <c r="L24" s="112"/>
    </row>
    <row r="25" spans="1:17" s="114" customFormat="1" x14ac:dyDescent="0.3">
      <c r="A25" s="115"/>
      <c r="B25" s="111"/>
      <c r="C25" s="111"/>
      <c r="D25" s="389"/>
      <c r="E25" s="390"/>
      <c r="F25" s="116"/>
      <c r="G25" s="111"/>
      <c r="H25" s="111"/>
      <c r="I25" s="112"/>
      <c r="J25" s="112"/>
      <c r="K25" s="93"/>
      <c r="L25" s="112"/>
    </row>
    <row r="26" spans="1:17" s="114" customFormat="1" x14ac:dyDescent="0.3">
      <c r="A26" s="115"/>
      <c r="B26" s="111"/>
      <c r="C26" s="111"/>
      <c r="D26" s="389"/>
      <c r="E26" s="390"/>
      <c r="F26" s="116"/>
      <c r="G26" s="111"/>
      <c r="H26" s="111"/>
      <c r="I26" s="112"/>
      <c r="J26" s="112"/>
      <c r="K26" s="93"/>
      <c r="L26" s="112"/>
    </row>
    <row r="27" spans="1:17" s="114" customFormat="1" x14ac:dyDescent="0.3">
      <c r="A27" s="115"/>
      <c r="B27" s="111"/>
      <c r="C27" s="111"/>
      <c r="D27" s="389"/>
      <c r="E27" s="390"/>
      <c r="F27" s="116"/>
      <c r="G27" s="111"/>
      <c r="H27" s="111"/>
      <c r="I27" s="112"/>
      <c r="J27" s="112"/>
      <c r="K27" s="93"/>
      <c r="L27" s="112"/>
    </row>
    <row r="28" spans="1:17" s="114" customFormat="1" x14ac:dyDescent="0.3">
      <c r="A28" s="115"/>
      <c r="B28" s="111"/>
      <c r="C28" s="111"/>
      <c r="D28" s="389"/>
      <c r="E28" s="390"/>
      <c r="F28" s="116"/>
      <c r="G28" s="111"/>
      <c r="H28" s="111"/>
      <c r="I28" s="112"/>
      <c r="J28" s="112"/>
      <c r="K28" s="93"/>
      <c r="L28" s="112"/>
    </row>
    <row r="29" spans="1:17" s="114" customFormat="1" x14ac:dyDescent="0.3">
      <c r="A29" s="115"/>
      <c r="B29" s="111"/>
      <c r="C29" s="111"/>
      <c r="D29" s="389"/>
      <c r="E29" s="390"/>
      <c r="F29" s="116"/>
      <c r="G29" s="111"/>
      <c r="H29" s="111"/>
      <c r="I29" s="112"/>
      <c r="J29" s="112"/>
      <c r="K29" s="93"/>
      <c r="L29" s="112"/>
    </row>
    <row r="30" spans="1:17" s="114" customFormat="1" x14ac:dyDescent="0.3">
      <c r="A30" s="115"/>
      <c r="B30" s="111"/>
      <c r="C30" s="111"/>
      <c r="D30" s="389"/>
      <c r="E30" s="390"/>
      <c r="F30" s="116"/>
      <c r="G30" s="111"/>
      <c r="H30" s="111"/>
      <c r="I30" s="112"/>
      <c r="J30" s="112"/>
      <c r="K30" s="93"/>
      <c r="L30" s="112"/>
    </row>
    <row r="31" spans="1:17" s="114" customFormat="1" x14ac:dyDescent="0.3">
      <c r="A31" s="115"/>
      <c r="B31" s="111"/>
      <c r="C31" s="111"/>
      <c r="D31" s="389"/>
      <c r="E31" s="390"/>
      <c r="F31" s="116"/>
      <c r="G31" s="111"/>
      <c r="H31" s="111"/>
      <c r="I31" s="112"/>
      <c r="J31" s="112"/>
      <c r="K31" s="93"/>
      <c r="L31" s="112"/>
    </row>
    <row r="32" spans="1:17" s="114" customFormat="1" x14ac:dyDescent="0.3">
      <c r="A32" s="115"/>
      <c r="B32" s="111"/>
      <c r="C32" s="111"/>
      <c r="D32" s="389"/>
      <c r="E32" s="390"/>
      <c r="F32" s="116"/>
      <c r="G32" s="111"/>
      <c r="H32" s="111"/>
      <c r="I32" s="112"/>
      <c r="J32" s="112"/>
      <c r="K32" s="93"/>
      <c r="L32" s="112"/>
    </row>
    <row r="33" spans="1:12" s="114" customFormat="1" x14ac:dyDescent="0.3">
      <c r="A33" s="115"/>
      <c r="B33" s="111"/>
      <c r="C33" s="111"/>
      <c r="D33" s="389"/>
      <c r="E33" s="390"/>
      <c r="F33" s="116"/>
      <c r="G33" s="111"/>
      <c r="H33" s="111"/>
      <c r="I33" s="112"/>
      <c r="J33" s="112"/>
      <c r="K33" s="93"/>
      <c r="L33" s="112"/>
    </row>
    <row r="34" spans="1:12" s="114" customFormat="1" x14ac:dyDescent="0.3">
      <c r="A34" s="115"/>
      <c r="B34" s="111"/>
      <c r="C34" s="111"/>
      <c r="D34" s="389"/>
      <c r="E34" s="390"/>
      <c r="F34" s="116"/>
      <c r="G34" s="111"/>
      <c r="H34" s="111"/>
      <c r="I34" s="112"/>
      <c r="J34" s="112"/>
      <c r="K34" s="93"/>
      <c r="L34" s="112"/>
    </row>
    <row r="35" spans="1:12" s="114" customFormat="1" x14ac:dyDescent="0.3">
      <c r="A35" s="115"/>
      <c r="B35" s="111"/>
      <c r="C35" s="111"/>
      <c r="D35" s="389"/>
      <c r="E35" s="390"/>
      <c r="F35" s="116"/>
      <c r="G35" s="111"/>
      <c r="H35" s="111"/>
      <c r="I35" s="112"/>
      <c r="J35" s="112"/>
      <c r="K35" s="93"/>
      <c r="L35" s="112"/>
    </row>
    <row r="36" spans="1:12" s="114" customFormat="1" x14ac:dyDescent="0.3">
      <c r="A36" s="115"/>
      <c r="B36" s="111"/>
      <c r="C36" s="111"/>
      <c r="D36" s="389"/>
      <c r="E36" s="390"/>
      <c r="F36" s="116"/>
      <c r="G36" s="111"/>
      <c r="H36" s="111"/>
      <c r="I36" s="112"/>
      <c r="J36" s="112"/>
      <c r="K36" s="93"/>
      <c r="L36" s="112"/>
    </row>
    <row r="37" spans="1:12" s="114" customFormat="1" x14ac:dyDescent="0.3">
      <c r="A37" s="115"/>
      <c r="B37" s="111"/>
      <c r="C37" s="111"/>
      <c r="D37" s="389"/>
      <c r="E37" s="390"/>
      <c r="F37" s="116"/>
      <c r="G37" s="111"/>
      <c r="H37" s="111"/>
      <c r="I37" s="112"/>
      <c r="J37" s="112"/>
      <c r="K37" s="93"/>
      <c r="L37" s="112"/>
    </row>
    <row r="38" spans="1:12" s="114" customFormat="1" x14ac:dyDescent="0.3">
      <c r="A38" s="115"/>
      <c r="B38" s="111"/>
      <c r="C38" s="111"/>
      <c r="D38" s="389"/>
      <c r="E38" s="390"/>
      <c r="F38" s="116"/>
      <c r="G38" s="111"/>
      <c r="H38" s="111"/>
      <c r="I38" s="112"/>
      <c r="J38" s="112"/>
      <c r="K38" s="93"/>
      <c r="L38" s="112"/>
    </row>
    <row r="39" spans="1:12" s="114" customFormat="1" x14ac:dyDescent="0.3">
      <c r="A39" s="115"/>
      <c r="B39" s="111"/>
      <c r="C39" s="111"/>
      <c r="D39" s="389"/>
      <c r="E39" s="390"/>
      <c r="F39" s="116"/>
      <c r="G39" s="111"/>
      <c r="H39" s="111"/>
      <c r="I39" s="112"/>
      <c r="J39" s="112"/>
      <c r="K39" s="93"/>
      <c r="L39" s="112"/>
    </row>
    <row r="40" spans="1:12" s="114" customFormat="1" x14ac:dyDescent="0.3">
      <c r="A40" s="115"/>
      <c r="B40" s="111"/>
      <c r="C40" s="111"/>
      <c r="D40" s="389"/>
      <c r="E40" s="390"/>
      <c r="F40" s="116"/>
      <c r="G40" s="111"/>
      <c r="H40" s="111"/>
      <c r="I40" s="112"/>
      <c r="J40" s="112"/>
      <c r="K40" s="93"/>
      <c r="L40" s="112"/>
    </row>
    <row r="41" spans="1:12" s="114" customFormat="1" x14ac:dyDescent="0.3">
      <c r="A41" s="115"/>
      <c r="B41" s="111"/>
      <c r="C41" s="111"/>
      <c r="D41" s="389"/>
      <c r="E41" s="390"/>
      <c r="F41" s="116"/>
      <c r="G41" s="111"/>
      <c r="H41" s="111"/>
      <c r="I41" s="112"/>
      <c r="J41" s="112"/>
      <c r="K41" s="93"/>
      <c r="L41" s="112"/>
    </row>
    <row r="42" spans="1:12" s="114" customFormat="1" x14ac:dyDescent="0.3">
      <c r="A42" s="115"/>
      <c r="B42" s="111"/>
      <c r="C42" s="111"/>
      <c r="D42" s="389"/>
      <c r="E42" s="390"/>
      <c r="F42" s="116"/>
      <c r="G42" s="111"/>
      <c r="H42" s="111"/>
      <c r="I42" s="112"/>
      <c r="J42" s="112"/>
      <c r="K42" s="93"/>
      <c r="L42" s="112"/>
    </row>
    <row r="43" spans="1:12" s="114" customFormat="1" x14ac:dyDescent="0.3">
      <c r="A43" s="115"/>
      <c r="B43" s="111"/>
      <c r="C43" s="111"/>
      <c r="D43" s="389"/>
      <c r="E43" s="390"/>
      <c r="F43" s="116"/>
      <c r="G43" s="111"/>
      <c r="H43" s="111"/>
      <c r="I43" s="112"/>
      <c r="J43" s="112"/>
      <c r="K43" s="93"/>
      <c r="L43" s="112"/>
    </row>
    <row r="44" spans="1:12" s="114" customFormat="1" x14ac:dyDescent="0.3">
      <c r="A44" s="115"/>
      <c r="B44" s="111"/>
      <c r="C44" s="111"/>
      <c r="D44" s="389"/>
      <c r="E44" s="390"/>
      <c r="F44" s="116"/>
      <c r="G44" s="111"/>
      <c r="H44" s="111"/>
      <c r="I44" s="112"/>
      <c r="J44" s="112"/>
      <c r="K44" s="93"/>
      <c r="L44" s="112"/>
    </row>
    <row r="45" spans="1:12" s="114" customFormat="1" x14ac:dyDescent="0.3">
      <c r="A45" s="115"/>
      <c r="B45" s="111"/>
      <c r="C45" s="111"/>
      <c r="D45" s="389"/>
      <c r="E45" s="390"/>
      <c r="F45" s="116"/>
      <c r="G45" s="111"/>
      <c r="H45" s="111"/>
      <c r="I45" s="112"/>
      <c r="J45" s="112"/>
      <c r="K45" s="93"/>
      <c r="L45" s="112"/>
    </row>
    <row r="46" spans="1:12" s="114" customFormat="1" x14ac:dyDescent="0.3">
      <c r="A46" s="115"/>
      <c r="B46" s="111"/>
      <c r="C46" s="111"/>
      <c r="D46" s="389"/>
      <c r="E46" s="390"/>
      <c r="F46" s="116"/>
      <c r="G46" s="111"/>
      <c r="H46" s="111"/>
      <c r="I46" s="112"/>
      <c r="J46" s="112"/>
      <c r="K46" s="93"/>
      <c r="L46" s="112"/>
    </row>
    <row r="47" spans="1:12" s="114" customFormat="1" x14ac:dyDescent="0.3">
      <c r="A47" s="115"/>
      <c r="B47" s="111"/>
      <c r="C47" s="111"/>
      <c r="D47" s="389"/>
      <c r="E47" s="390"/>
      <c r="F47" s="116"/>
      <c r="G47" s="111"/>
      <c r="H47" s="111"/>
      <c r="I47" s="112"/>
      <c r="J47" s="112"/>
      <c r="K47" s="93"/>
      <c r="L47" s="112"/>
    </row>
    <row r="48" spans="1:12" s="114" customFormat="1" x14ac:dyDescent="0.3">
      <c r="A48" s="115"/>
      <c r="B48" s="111"/>
      <c r="C48" s="111"/>
      <c r="D48" s="389"/>
      <c r="E48" s="390"/>
      <c r="F48" s="116"/>
      <c r="G48" s="111"/>
      <c r="H48" s="111"/>
      <c r="I48" s="112"/>
      <c r="J48" s="112"/>
      <c r="K48" s="93"/>
      <c r="L48" s="112"/>
    </row>
    <row r="49" spans="1:12" s="114" customFormat="1" x14ac:dyDescent="0.3">
      <c r="A49" s="115"/>
      <c r="B49" s="111"/>
      <c r="C49" s="111"/>
      <c r="D49" s="389"/>
      <c r="E49" s="390"/>
      <c r="F49" s="116"/>
      <c r="G49" s="111"/>
      <c r="H49" s="111"/>
      <c r="I49" s="112"/>
      <c r="J49" s="112"/>
      <c r="K49" s="93"/>
      <c r="L49" s="112"/>
    </row>
    <row r="50" spans="1:12" s="114" customFormat="1" x14ac:dyDescent="0.3">
      <c r="A50" s="115"/>
      <c r="B50" s="111"/>
      <c r="C50" s="111"/>
      <c r="D50" s="389"/>
      <c r="E50" s="390"/>
      <c r="F50" s="116"/>
      <c r="G50" s="111"/>
      <c r="H50" s="111"/>
      <c r="I50" s="112"/>
      <c r="J50" s="112"/>
      <c r="K50" s="93"/>
      <c r="L50" s="112"/>
    </row>
    <row r="51" spans="1:12" s="114" customFormat="1" x14ac:dyDescent="0.3">
      <c r="A51" s="115"/>
      <c r="B51" s="111"/>
      <c r="C51" s="111"/>
      <c r="D51" s="389"/>
      <c r="E51" s="390"/>
      <c r="F51" s="116"/>
      <c r="G51" s="111"/>
      <c r="H51" s="111"/>
      <c r="I51" s="112"/>
      <c r="J51" s="112"/>
      <c r="K51" s="93"/>
      <c r="L51" s="112"/>
    </row>
    <row r="52" spans="1:12" s="114" customFormat="1" x14ac:dyDescent="0.3">
      <c r="A52" s="115"/>
      <c r="B52" s="111"/>
      <c r="C52" s="111"/>
      <c r="D52" s="389"/>
      <c r="E52" s="390"/>
      <c r="F52" s="116"/>
      <c r="G52" s="111"/>
      <c r="H52" s="111"/>
      <c r="I52" s="112"/>
      <c r="J52" s="112"/>
      <c r="K52" s="93"/>
      <c r="L52" s="112"/>
    </row>
    <row r="53" spans="1:12" s="114" customFormat="1" x14ac:dyDescent="0.3">
      <c r="A53" s="115"/>
      <c r="B53" s="111"/>
      <c r="C53" s="111"/>
      <c r="D53" s="389"/>
      <c r="E53" s="390"/>
      <c r="F53" s="116"/>
      <c r="G53" s="111"/>
      <c r="H53" s="111"/>
      <c r="I53" s="112"/>
      <c r="J53" s="112"/>
      <c r="K53" s="93"/>
      <c r="L53" s="112"/>
    </row>
    <row r="54" spans="1:12" s="114" customFormat="1" x14ac:dyDescent="0.3">
      <c r="A54" s="115"/>
      <c r="B54" s="111"/>
      <c r="C54" s="111"/>
      <c r="D54" s="389"/>
      <c r="E54" s="390"/>
      <c r="F54" s="116"/>
      <c r="G54" s="111"/>
      <c r="H54" s="111"/>
      <c r="I54" s="112"/>
      <c r="J54" s="112"/>
      <c r="K54" s="93"/>
      <c r="L54" s="112"/>
    </row>
    <row r="55" spans="1:12" s="114" customFormat="1" x14ac:dyDescent="0.3">
      <c r="A55" s="115"/>
      <c r="B55" s="111"/>
      <c r="C55" s="111"/>
      <c r="D55" s="389"/>
      <c r="E55" s="390"/>
      <c r="F55" s="116"/>
      <c r="G55" s="111"/>
      <c r="H55" s="111"/>
      <c r="I55" s="112"/>
      <c r="J55" s="112"/>
      <c r="K55" s="93"/>
      <c r="L55" s="112"/>
    </row>
    <row r="56" spans="1:12" s="114" customFormat="1" x14ac:dyDescent="0.3">
      <c r="A56" s="115"/>
      <c r="B56" s="111"/>
      <c r="C56" s="111"/>
      <c r="D56" s="389"/>
      <c r="E56" s="390"/>
      <c r="F56" s="116"/>
      <c r="G56" s="111"/>
      <c r="H56" s="111"/>
      <c r="I56" s="112"/>
      <c r="J56" s="112"/>
      <c r="K56" s="93"/>
      <c r="L56" s="112"/>
    </row>
    <row r="57" spans="1:12" s="114" customFormat="1" x14ac:dyDescent="0.3">
      <c r="A57" s="115"/>
      <c r="B57" s="111"/>
      <c r="C57" s="111"/>
      <c r="D57" s="389"/>
      <c r="E57" s="390"/>
      <c r="F57" s="116"/>
      <c r="G57" s="111"/>
      <c r="H57" s="111"/>
      <c r="I57" s="112"/>
      <c r="J57" s="112"/>
      <c r="K57" s="93"/>
      <c r="L57" s="112"/>
    </row>
    <row r="58" spans="1:12" s="114" customFormat="1" x14ac:dyDescent="0.3">
      <c r="A58" s="115"/>
      <c r="B58" s="111"/>
      <c r="C58" s="111"/>
      <c r="D58" s="389"/>
      <c r="E58" s="390"/>
      <c r="F58" s="116"/>
      <c r="G58" s="111"/>
      <c r="H58" s="111"/>
      <c r="I58" s="112"/>
      <c r="J58" s="112"/>
      <c r="K58" s="93"/>
      <c r="L58" s="112"/>
    </row>
    <row r="59" spans="1:12" s="114" customFormat="1" x14ac:dyDescent="0.3">
      <c r="A59" s="115"/>
      <c r="B59" s="111"/>
      <c r="C59" s="111"/>
      <c r="D59" s="389"/>
      <c r="E59" s="390"/>
      <c r="F59" s="116"/>
      <c r="G59" s="111"/>
      <c r="H59" s="111"/>
      <c r="I59" s="112"/>
      <c r="J59" s="112"/>
      <c r="K59" s="93"/>
      <c r="L59" s="112"/>
    </row>
    <row r="60" spans="1:12" s="114" customFormat="1" x14ac:dyDescent="0.3">
      <c r="A60" s="115"/>
      <c r="B60" s="111"/>
      <c r="C60" s="111"/>
      <c r="D60" s="389"/>
      <c r="E60" s="390"/>
      <c r="F60" s="116"/>
      <c r="G60" s="111"/>
      <c r="H60" s="111"/>
      <c r="I60" s="112"/>
      <c r="J60" s="112"/>
      <c r="K60" s="93"/>
      <c r="L60" s="112"/>
    </row>
    <row r="61" spans="1:12" s="114" customFormat="1" x14ac:dyDescent="0.3">
      <c r="A61" s="115"/>
      <c r="B61" s="111"/>
      <c r="C61" s="111"/>
      <c r="D61" s="389"/>
      <c r="E61" s="390"/>
      <c r="F61" s="116"/>
      <c r="G61" s="111"/>
      <c r="H61" s="111"/>
      <c r="I61" s="112"/>
      <c r="J61" s="112"/>
      <c r="K61" s="93"/>
      <c r="L61" s="112"/>
    </row>
    <row r="62" spans="1:12" s="114" customFormat="1" x14ac:dyDescent="0.3">
      <c r="A62" s="115"/>
      <c r="B62" s="111"/>
      <c r="C62" s="111"/>
      <c r="D62" s="389"/>
      <c r="E62" s="390"/>
      <c r="F62" s="116"/>
      <c r="G62" s="111"/>
      <c r="H62" s="111"/>
      <c r="I62" s="112"/>
      <c r="J62" s="112"/>
      <c r="K62" s="93"/>
      <c r="L62" s="112"/>
    </row>
    <row r="63" spans="1:12" s="114" customFormat="1" x14ac:dyDescent="0.3">
      <c r="A63" s="115"/>
      <c r="B63" s="111"/>
      <c r="C63" s="111"/>
      <c r="D63" s="389"/>
      <c r="E63" s="390"/>
      <c r="F63" s="116"/>
      <c r="G63" s="111"/>
      <c r="H63" s="111"/>
      <c r="I63" s="112"/>
      <c r="J63" s="112"/>
      <c r="K63" s="93"/>
      <c r="L63" s="112"/>
    </row>
    <row r="64" spans="1:12" s="114" customFormat="1" x14ac:dyDescent="0.3">
      <c r="A64" s="115"/>
      <c r="B64" s="111"/>
      <c r="C64" s="111"/>
      <c r="D64" s="389"/>
      <c r="E64" s="390"/>
      <c r="F64" s="116"/>
      <c r="G64" s="111"/>
      <c r="H64" s="111"/>
      <c r="I64" s="112"/>
      <c r="J64" s="112"/>
      <c r="K64" s="93"/>
      <c r="L64" s="112"/>
    </row>
    <row r="65" spans="1:12" s="114" customFormat="1" x14ac:dyDescent="0.3">
      <c r="A65" s="115"/>
      <c r="B65" s="111"/>
      <c r="C65" s="111"/>
      <c r="D65" s="389"/>
      <c r="E65" s="390"/>
      <c r="F65" s="116"/>
      <c r="G65" s="111"/>
      <c r="H65" s="111"/>
      <c r="I65" s="112"/>
      <c r="J65" s="112"/>
      <c r="K65" s="93"/>
      <c r="L65" s="112"/>
    </row>
    <row r="66" spans="1:12" s="114" customFormat="1" x14ac:dyDescent="0.3">
      <c r="A66" s="115"/>
      <c r="B66" s="111"/>
      <c r="C66" s="111"/>
      <c r="D66" s="389"/>
      <c r="E66" s="390"/>
      <c r="F66" s="116"/>
      <c r="G66" s="111"/>
      <c r="H66" s="111"/>
      <c r="I66" s="112"/>
      <c r="J66" s="112"/>
      <c r="K66" s="93"/>
      <c r="L66" s="112"/>
    </row>
    <row r="67" spans="1:12" s="114" customFormat="1" x14ac:dyDescent="0.3">
      <c r="A67" s="115"/>
      <c r="B67" s="111"/>
      <c r="C67" s="111"/>
      <c r="D67" s="389"/>
      <c r="E67" s="390"/>
      <c r="F67" s="116"/>
      <c r="G67" s="111"/>
      <c r="H67" s="111"/>
      <c r="I67" s="112"/>
      <c r="J67" s="112"/>
      <c r="K67" s="93"/>
      <c r="L67" s="112"/>
    </row>
    <row r="68" spans="1:12" s="114" customFormat="1" x14ac:dyDescent="0.3">
      <c r="A68" s="115"/>
      <c r="B68" s="111"/>
      <c r="C68" s="111"/>
      <c r="D68" s="389"/>
      <c r="E68" s="390"/>
      <c r="F68" s="116"/>
      <c r="G68" s="111"/>
      <c r="H68" s="111"/>
      <c r="I68" s="112"/>
      <c r="J68" s="112"/>
      <c r="K68" s="93"/>
      <c r="L68" s="112"/>
    </row>
    <row r="69" spans="1:12" s="114" customFormat="1" x14ac:dyDescent="0.3">
      <c r="A69" s="115"/>
      <c r="B69" s="111"/>
      <c r="C69" s="111"/>
      <c r="D69" s="389"/>
      <c r="E69" s="390"/>
      <c r="F69" s="116"/>
      <c r="G69" s="111"/>
      <c r="H69" s="111"/>
      <c r="I69" s="112"/>
      <c r="J69" s="112"/>
      <c r="K69" s="93"/>
      <c r="L69" s="112"/>
    </row>
    <row r="70" spans="1:12" s="114" customFormat="1" x14ac:dyDescent="0.3">
      <c r="A70" s="115"/>
      <c r="B70" s="111"/>
      <c r="C70" s="111"/>
      <c r="D70" s="389"/>
      <c r="E70" s="390"/>
      <c r="F70" s="116"/>
      <c r="G70" s="111"/>
      <c r="H70" s="111"/>
      <c r="I70" s="112"/>
      <c r="J70" s="112"/>
      <c r="K70" s="93"/>
      <c r="L70" s="112"/>
    </row>
    <row r="71" spans="1:12" s="114" customFormat="1" x14ac:dyDescent="0.3">
      <c r="A71" s="115"/>
      <c r="B71" s="111"/>
      <c r="C71" s="111"/>
      <c r="D71" s="389"/>
      <c r="E71" s="390"/>
      <c r="F71" s="116"/>
      <c r="G71" s="111"/>
      <c r="H71" s="111"/>
      <c r="I71" s="112"/>
      <c r="J71" s="112"/>
      <c r="K71" s="93"/>
      <c r="L71" s="112"/>
    </row>
    <row r="72" spans="1:12" s="114" customFormat="1" x14ac:dyDescent="0.3">
      <c r="A72" s="115"/>
      <c r="B72" s="111"/>
      <c r="C72" s="111"/>
      <c r="D72" s="389"/>
      <c r="E72" s="390"/>
      <c r="F72" s="116"/>
      <c r="G72" s="111"/>
      <c r="H72" s="111"/>
      <c r="I72" s="112"/>
      <c r="J72" s="112"/>
      <c r="K72" s="93"/>
      <c r="L72" s="112"/>
    </row>
    <row r="73" spans="1:12" s="114" customFormat="1" x14ac:dyDescent="0.3">
      <c r="A73" s="115"/>
      <c r="B73" s="111"/>
      <c r="C73" s="111"/>
      <c r="D73" s="389"/>
      <c r="E73" s="390"/>
      <c r="F73" s="116"/>
      <c r="G73" s="111"/>
      <c r="H73" s="111"/>
      <c r="I73" s="112"/>
      <c r="J73" s="112"/>
      <c r="K73" s="93"/>
      <c r="L73" s="112"/>
    </row>
    <row r="74" spans="1:12" s="114" customFormat="1" x14ac:dyDescent="0.3">
      <c r="A74" s="115"/>
      <c r="B74" s="111"/>
      <c r="C74" s="111"/>
      <c r="D74" s="389"/>
      <c r="E74" s="390"/>
      <c r="F74" s="116"/>
      <c r="G74" s="111"/>
      <c r="H74" s="111"/>
      <c r="I74" s="112"/>
      <c r="J74" s="112"/>
      <c r="K74" s="93"/>
      <c r="L74" s="112"/>
    </row>
    <row r="75" spans="1:12" s="114" customFormat="1" x14ac:dyDescent="0.3">
      <c r="A75" s="115"/>
      <c r="B75" s="111"/>
      <c r="C75" s="111"/>
      <c r="D75" s="389"/>
      <c r="E75" s="390"/>
      <c r="F75" s="116"/>
      <c r="G75" s="111"/>
      <c r="H75" s="111"/>
      <c r="I75" s="112"/>
      <c r="J75" s="112"/>
      <c r="K75" s="93"/>
      <c r="L75" s="112"/>
    </row>
    <row r="76" spans="1:12" s="114" customFormat="1" x14ac:dyDescent="0.3">
      <c r="A76" s="115"/>
      <c r="B76" s="111"/>
      <c r="C76" s="111"/>
      <c r="D76" s="389"/>
      <c r="E76" s="390"/>
      <c r="F76" s="116"/>
      <c r="G76" s="111"/>
      <c r="H76" s="111"/>
      <c r="I76" s="112"/>
      <c r="J76" s="112"/>
      <c r="K76" s="93"/>
      <c r="L76" s="112"/>
    </row>
    <row r="77" spans="1:12" s="114" customFormat="1" x14ac:dyDescent="0.3">
      <c r="A77" s="115"/>
      <c r="B77" s="111"/>
      <c r="C77" s="111"/>
      <c r="D77" s="389"/>
      <c r="E77" s="390"/>
      <c r="F77" s="116"/>
      <c r="G77" s="111"/>
      <c r="H77" s="111"/>
      <c r="I77" s="112"/>
      <c r="J77" s="112"/>
      <c r="K77" s="93"/>
      <c r="L77" s="112"/>
    </row>
    <row r="78" spans="1:12" s="114" customFormat="1" x14ac:dyDescent="0.3">
      <c r="A78" s="115"/>
      <c r="B78" s="111"/>
      <c r="C78" s="111"/>
      <c r="D78" s="389"/>
      <c r="E78" s="390"/>
      <c r="F78" s="116"/>
      <c r="G78" s="111"/>
      <c r="H78" s="111"/>
      <c r="I78" s="112"/>
      <c r="J78" s="112"/>
      <c r="K78" s="93"/>
      <c r="L78" s="112"/>
    </row>
    <row r="79" spans="1:12" s="114" customFormat="1" x14ac:dyDescent="0.3">
      <c r="A79" s="115"/>
      <c r="B79" s="111"/>
      <c r="C79" s="111"/>
      <c r="D79" s="389"/>
      <c r="E79" s="390"/>
      <c r="F79" s="116"/>
      <c r="G79" s="111"/>
      <c r="H79" s="111"/>
      <c r="I79" s="112"/>
      <c r="J79" s="112"/>
      <c r="K79" s="93"/>
      <c r="L79" s="112"/>
    </row>
    <row r="80" spans="1:12" s="114" customFormat="1" x14ac:dyDescent="0.3">
      <c r="A80" s="115"/>
      <c r="B80" s="111"/>
      <c r="C80" s="111"/>
      <c r="D80" s="389"/>
      <c r="E80" s="390"/>
      <c r="F80" s="116"/>
      <c r="G80" s="111"/>
      <c r="H80" s="111"/>
      <c r="I80" s="112"/>
      <c r="J80" s="112"/>
      <c r="K80" s="93"/>
      <c r="L80" s="112"/>
    </row>
    <row r="81" spans="1:12" s="114" customFormat="1" x14ac:dyDescent="0.3">
      <c r="A81" s="115"/>
      <c r="B81" s="111"/>
      <c r="C81" s="111"/>
      <c r="D81" s="389"/>
      <c r="E81" s="390"/>
      <c r="F81" s="116"/>
      <c r="G81" s="111"/>
      <c r="H81" s="111"/>
      <c r="I81" s="112"/>
      <c r="J81" s="112"/>
      <c r="K81" s="93"/>
      <c r="L81" s="112"/>
    </row>
    <row r="82" spans="1:12" s="114" customFormat="1" x14ac:dyDescent="0.3">
      <c r="A82" s="115"/>
      <c r="B82" s="111"/>
      <c r="C82" s="111"/>
      <c r="D82" s="389"/>
      <c r="E82" s="390"/>
      <c r="F82" s="116"/>
      <c r="G82" s="111"/>
      <c r="H82" s="111"/>
      <c r="I82" s="112"/>
      <c r="J82" s="112"/>
      <c r="K82" s="93"/>
      <c r="L82" s="112"/>
    </row>
    <row r="83" spans="1:12" s="114" customFormat="1" x14ac:dyDescent="0.3">
      <c r="A83" s="115"/>
      <c r="B83" s="111"/>
      <c r="C83" s="111"/>
      <c r="D83" s="389"/>
      <c r="E83" s="390"/>
      <c r="F83" s="116"/>
      <c r="G83" s="111"/>
      <c r="H83" s="111"/>
      <c r="I83" s="112"/>
      <c r="J83" s="112"/>
      <c r="K83" s="93"/>
      <c r="L83" s="112"/>
    </row>
    <row r="84" spans="1:12" s="114" customFormat="1" x14ac:dyDescent="0.3">
      <c r="A84" s="115"/>
      <c r="B84" s="111"/>
      <c r="C84" s="111"/>
      <c r="D84" s="389"/>
      <c r="E84" s="390"/>
      <c r="F84" s="116"/>
      <c r="G84" s="111"/>
      <c r="H84" s="111"/>
      <c r="I84" s="112"/>
      <c r="J84" s="112"/>
      <c r="K84" s="93"/>
      <c r="L84" s="112"/>
    </row>
    <row r="85" spans="1:12" s="114" customFormat="1" x14ac:dyDescent="0.3">
      <c r="A85" s="115"/>
      <c r="B85" s="111"/>
      <c r="C85" s="111"/>
      <c r="D85" s="389"/>
      <c r="E85" s="390"/>
      <c r="F85" s="116"/>
      <c r="G85" s="111"/>
      <c r="H85" s="111"/>
      <c r="I85" s="112"/>
      <c r="J85" s="112"/>
      <c r="K85" s="93"/>
      <c r="L85" s="112"/>
    </row>
    <row r="86" spans="1:12" s="114" customFormat="1" x14ac:dyDescent="0.3">
      <c r="A86" s="115"/>
      <c r="B86" s="111"/>
      <c r="C86" s="111"/>
      <c r="D86" s="389"/>
      <c r="E86" s="390"/>
      <c r="F86" s="116"/>
      <c r="G86" s="111"/>
      <c r="H86" s="111"/>
      <c r="I86" s="112"/>
      <c r="J86" s="112"/>
      <c r="K86" s="93"/>
      <c r="L86" s="112"/>
    </row>
    <row r="87" spans="1:12" s="114" customFormat="1" x14ac:dyDescent="0.3">
      <c r="A87" s="115"/>
      <c r="B87" s="111"/>
      <c r="C87" s="111"/>
      <c r="D87" s="389"/>
      <c r="E87" s="390"/>
      <c r="F87" s="116"/>
      <c r="G87" s="111"/>
      <c r="H87" s="111"/>
      <c r="I87" s="112"/>
      <c r="J87" s="112"/>
      <c r="K87" s="93"/>
      <c r="L87" s="112"/>
    </row>
    <row r="88" spans="1:12" s="114" customFormat="1" x14ac:dyDescent="0.3">
      <c r="A88" s="115"/>
      <c r="B88" s="111"/>
      <c r="C88" s="111"/>
      <c r="D88" s="389"/>
      <c r="E88" s="390"/>
      <c r="F88" s="116"/>
      <c r="G88" s="111"/>
      <c r="H88" s="111"/>
      <c r="I88" s="112"/>
      <c r="J88" s="112"/>
      <c r="K88" s="93"/>
      <c r="L88" s="112"/>
    </row>
    <row r="89" spans="1:12" s="114" customFormat="1" x14ac:dyDescent="0.3">
      <c r="A89" s="115"/>
      <c r="B89" s="111"/>
      <c r="C89" s="111"/>
      <c r="D89" s="389"/>
      <c r="E89" s="390"/>
      <c r="F89" s="116"/>
      <c r="G89" s="111"/>
      <c r="H89" s="111"/>
      <c r="I89" s="112"/>
      <c r="J89" s="112"/>
      <c r="K89" s="93"/>
      <c r="L89" s="112"/>
    </row>
    <row r="90" spans="1:12" s="114" customFormat="1" x14ac:dyDescent="0.3">
      <c r="A90" s="115"/>
      <c r="B90" s="111"/>
      <c r="C90" s="111"/>
      <c r="D90" s="389"/>
      <c r="E90" s="390"/>
      <c r="F90" s="116"/>
      <c r="G90" s="111"/>
      <c r="H90" s="111"/>
      <c r="I90" s="112"/>
      <c r="J90" s="112"/>
      <c r="K90" s="93"/>
      <c r="L90" s="112"/>
    </row>
    <row r="91" spans="1:12" s="114" customFormat="1" x14ac:dyDescent="0.3">
      <c r="A91" s="115"/>
      <c r="B91" s="111"/>
      <c r="C91" s="111"/>
      <c r="D91" s="389"/>
      <c r="E91" s="390"/>
      <c r="F91" s="116"/>
      <c r="G91" s="111"/>
      <c r="H91" s="111"/>
      <c r="I91" s="112"/>
      <c r="J91" s="112"/>
      <c r="K91" s="93"/>
      <c r="L91" s="112"/>
    </row>
    <row r="92" spans="1:12" s="114" customFormat="1" x14ac:dyDescent="0.3">
      <c r="A92" s="115"/>
      <c r="B92" s="111"/>
      <c r="C92" s="111"/>
      <c r="D92" s="389"/>
      <c r="E92" s="390"/>
      <c r="F92" s="116"/>
      <c r="G92" s="111"/>
      <c r="H92" s="111"/>
      <c r="I92" s="112"/>
      <c r="J92" s="112"/>
      <c r="K92" s="93"/>
      <c r="L92" s="112"/>
    </row>
    <row r="93" spans="1:12" s="114" customFormat="1" x14ac:dyDescent="0.3">
      <c r="A93" s="115"/>
      <c r="B93" s="111"/>
      <c r="C93" s="111"/>
      <c r="D93" s="389"/>
      <c r="E93" s="390"/>
      <c r="F93" s="116"/>
      <c r="G93" s="111"/>
      <c r="H93" s="111"/>
      <c r="I93" s="112"/>
      <c r="J93" s="112"/>
      <c r="K93" s="93"/>
      <c r="L93" s="112"/>
    </row>
    <row r="94" spans="1:12" s="114" customFormat="1" x14ac:dyDescent="0.3">
      <c r="A94" s="115"/>
      <c r="B94" s="111"/>
      <c r="C94" s="111"/>
      <c r="D94" s="389"/>
      <c r="E94" s="390"/>
      <c r="F94" s="116"/>
      <c r="G94" s="111"/>
      <c r="H94" s="111"/>
      <c r="I94" s="112"/>
      <c r="J94" s="112"/>
      <c r="K94" s="93"/>
      <c r="L94" s="112"/>
    </row>
    <row r="95" spans="1:12" s="114" customFormat="1" x14ac:dyDescent="0.3">
      <c r="A95" s="115"/>
      <c r="B95" s="111"/>
      <c r="C95" s="111"/>
      <c r="D95" s="389"/>
      <c r="E95" s="390"/>
      <c r="F95" s="116"/>
      <c r="G95" s="111"/>
      <c r="H95" s="111"/>
      <c r="I95" s="112"/>
      <c r="J95" s="112"/>
      <c r="K95" s="93"/>
      <c r="L95" s="112"/>
    </row>
    <row r="96" spans="1:12" s="114" customFormat="1" x14ac:dyDescent="0.3">
      <c r="A96" s="115"/>
      <c r="B96" s="111"/>
      <c r="C96" s="111"/>
      <c r="D96" s="389"/>
      <c r="E96" s="390"/>
      <c r="F96" s="116"/>
      <c r="G96" s="111"/>
      <c r="H96" s="111"/>
      <c r="I96" s="112"/>
      <c r="J96" s="112"/>
      <c r="K96" s="93"/>
      <c r="L96" s="112"/>
    </row>
    <row r="97" spans="1:12" s="114" customFormat="1" x14ac:dyDescent="0.3">
      <c r="A97" s="115"/>
      <c r="B97" s="111"/>
      <c r="C97" s="111"/>
      <c r="D97" s="389"/>
      <c r="E97" s="390"/>
      <c r="F97" s="116"/>
      <c r="G97" s="111"/>
      <c r="H97" s="111"/>
      <c r="I97" s="112"/>
      <c r="J97" s="112"/>
      <c r="K97" s="93"/>
      <c r="L97" s="112"/>
    </row>
    <row r="98" spans="1:12" s="114" customFormat="1" x14ac:dyDescent="0.3">
      <c r="A98" s="115"/>
      <c r="B98" s="111"/>
      <c r="C98" s="111"/>
      <c r="D98" s="389"/>
      <c r="E98" s="390"/>
      <c r="F98" s="116"/>
      <c r="G98" s="111"/>
      <c r="H98" s="111"/>
      <c r="I98" s="112"/>
      <c r="J98" s="112"/>
      <c r="K98" s="93"/>
      <c r="L98" s="112"/>
    </row>
    <row r="99" spans="1:12" s="114" customFormat="1" x14ac:dyDescent="0.3">
      <c r="A99" s="115"/>
      <c r="B99" s="111"/>
      <c r="C99" s="111"/>
      <c r="D99" s="389"/>
      <c r="E99" s="390"/>
      <c r="F99" s="116"/>
      <c r="G99" s="111"/>
      <c r="H99" s="111"/>
      <c r="I99" s="112"/>
      <c r="J99" s="112"/>
      <c r="K99" s="93"/>
      <c r="L99" s="112"/>
    </row>
    <row r="100" spans="1:12" s="114" customFormat="1" x14ac:dyDescent="0.3">
      <c r="A100" s="115"/>
      <c r="B100" s="111"/>
      <c r="C100" s="111"/>
      <c r="D100" s="389"/>
      <c r="E100" s="390"/>
      <c r="F100" s="116"/>
      <c r="G100" s="111"/>
      <c r="H100" s="111"/>
      <c r="I100" s="112"/>
      <c r="J100" s="112"/>
      <c r="K100" s="93"/>
      <c r="L100" s="112"/>
    </row>
    <row r="101" spans="1:12" s="114" customFormat="1" x14ac:dyDescent="0.3">
      <c r="A101" s="115"/>
      <c r="B101" s="111"/>
      <c r="C101" s="111"/>
      <c r="D101" s="389"/>
      <c r="E101" s="390"/>
      <c r="F101" s="116"/>
      <c r="G101" s="111"/>
      <c r="H101" s="111"/>
      <c r="I101" s="112"/>
      <c r="J101" s="112"/>
      <c r="K101" s="93"/>
      <c r="L101" s="112"/>
    </row>
    <row r="102" spans="1:12" s="114" customFormat="1" x14ac:dyDescent="0.3">
      <c r="A102" s="115"/>
      <c r="B102" s="111"/>
      <c r="C102" s="111"/>
      <c r="D102" s="389"/>
      <c r="E102" s="390"/>
      <c r="F102" s="116"/>
      <c r="G102" s="111"/>
      <c r="H102" s="111"/>
      <c r="I102" s="112"/>
      <c r="J102" s="112"/>
      <c r="K102" s="93"/>
      <c r="L102" s="112"/>
    </row>
    <row r="103" spans="1:12" s="114" customFormat="1" x14ac:dyDescent="0.3">
      <c r="A103" s="115"/>
      <c r="B103" s="111"/>
      <c r="C103" s="111"/>
      <c r="D103" s="389"/>
      <c r="E103" s="390"/>
      <c r="F103" s="116"/>
      <c r="G103" s="111"/>
      <c r="H103" s="111"/>
      <c r="I103" s="112"/>
      <c r="J103" s="112"/>
      <c r="K103" s="93"/>
      <c r="L103" s="112"/>
    </row>
    <row r="104" spans="1:12" s="114" customFormat="1" x14ac:dyDescent="0.3">
      <c r="A104" s="115"/>
      <c r="B104" s="111"/>
      <c r="C104" s="111"/>
      <c r="D104" s="389"/>
      <c r="E104" s="390"/>
      <c r="F104" s="116"/>
      <c r="G104" s="111"/>
      <c r="H104" s="111"/>
      <c r="I104" s="112"/>
      <c r="J104" s="112"/>
      <c r="K104" s="93"/>
      <c r="L104" s="112"/>
    </row>
    <row r="105" spans="1:12" s="114" customFormat="1" x14ac:dyDescent="0.3">
      <c r="A105" s="115"/>
      <c r="B105" s="111"/>
      <c r="C105" s="111"/>
      <c r="D105" s="389"/>
      <c r="E105" s="390"/>
      <c r="F105" s="116"/>
      <c r="G105" s="111"/>
      <c r="H105" s="111"/>
      <c r="I105" s="112"/>
      <c r="J105" s="112"/>
      <c r="K105" s="93"/>
      <c r="L105" s="112"/>
    </row>
    <row r="106" spans="1:12" s="114" customFormat="1" x14ac:dyDescent="0.3">
      <c r="A106" s="115"/>
      <c r="B106" s="111"/>
      <c r="C106" s="111"/>
      <c r="D106" s="389"/>
      <c r="E106" s="390"/>
      <c r="F106" s="116"/>
      <c r="G106" s="111"/>
      <c r="H106" s="111"/>
      <c r="I106" s="112"/>
      <c r="J106" s="112"/>
      <c r="K106" s="93"/>
      <c r="L106" s="112"/>
    </row>
    <row r="107" spans="1:12" s="114" customFormat="1" x14ac:dyDescent="0.3">
      <c r="A107" s="115"/>
      <c r="B107" s="111"/>
      <c r="C107" s="111"/>
      <c r="D107" s="389"/>
      <c r="E107" s="390"/>
      <c r="F107" s="116"/>
      <c r="G107" s="111"/>
      <c r="H107" s="111"/>
      <c r="I107" s="112"/>
      <c r="J107" s="112"/>
      <c r="K107" s="93"/>
      <c r="L107" s="112"/>
    </row>
    <row r="108" spans="1:12" s="114" customFormat="1" x14ac:dyDescent="0.3">
      <c r="A108" s="115"/>
      <c r="B108" s="111"/>
      <c r="C108" s="111"/>
      <c r="D108" s="389"/>
      <c r="E108" s="390"/>
      <c r="F108" s="116"/>
      <c r="G108" s="111"/>
      <c r="H108" s="111"/>
      <c r="I108" s="112"/>
      <c r="J108" s="112"/>
      <c r="K108" s="93"/>
      <c r="L108" s="112"/>
    </row>
    <row r="109" spans="1:12" s="114" customFormat="1" x14ac:dyDescent="0.3">
      <c r="A109" s="115"/>
      <c r="B109" s="111"/>
      <c r="C109" s="111"/>
      <c r="D109" s="389"/>
      <c r="E109" s="390"/>
      <c r="F109" s="116"/>
      <c r="G109" s="111"/>
      <c r="H109" s="111"/>
      <c r="I109" s="112"/>
      <c r="J109" s="112"/>
      <c r="K109" s="93"/>
      <c r="L109" s="112"/>
    </row>
    <row r="110" spans="1:12" s="114" customFormat="1" x14ac:dyDescent="0.3">
      <c r="A110" s="115"/>
      <c r="B110" s="111"/>
      <c r="C110" s="111"/>
      <c r="D110" s="389"/>
      <c r="E110" s="390"/>
      <c r="F110" s="116"/>
      <c r="G110" s="111"/>
      <c r="H110" s="111"/>
      <c r="I110" s="112"/>
      <c r="J110" s="112"/>
      <c r="K110" s="93"/>
      <c r="L110" s="112"/>
    </row>
    <row r="111" spans="1:12" s="114" customFormat="1" x14ac:dyDescent="0.3">
      <c r="A111" s="115"/>
      <c r="B111" s="111"/>
      <c r="C111" s="111"/>
      <c r="D111" s="389"/>
      <c r="E111" s="390"/>
      <c r="F111" s="116"/>
      <c r="G111" s="111"/>
      <c r="H111" s="111"/>
      <c r="I111" s="112"/>
      <c r="J111" s="112"/>
      <c r="K111" s="93"/>
      <c r="L111" s="112"/>
    </row>
    <row r="112" spans="1:12" s="114" customFormat="1" x14ac:dyDescent="0.3">
      <c r="A112" s="115"/>
      <c r="B112" s="111"/>
      <c r="C112" s="111"/>
      <c r="D112" s="389"/>
      <c r="E112" s="390"/>
      <c r="F112" s="116"/>
      <c r="G112" s="111"/>
      <c r="H112" s="111"/>
      <c r="I112" s="112"/>
      <c r="J112" s="112"/>
      <c r="K112" s="93"/>
      <c r="L112" s="112"/>
    </row>
    <row r="113" spans="1:12" s="114" customFormat="1" x14ac:dyDescent="0.3">
      <c r="A113" s="115"/>
      <c r="B113" s="111"/>
      <c r="C113" s="111"/>
      <c r="D113" s="389"/>
      <c r="E113" s="390"/>
      <c r="F113" s="116"/>
      <c r="G113" s="111"/>
      <c r="H113" s="111"/>
      <c r="I113" s="112"/>
      <c r="J113" s="112"/>
      <c r="K113" s="93"/>
      <c r="L113" s="112"/>
    </row>
    <row r="114" spans="1:12" s="114" customFormat="1" x14ac:dyDescent="0.3">
      <c r="A114" s="115"/>
      <c r="B114" s="111"/>
      <c r="C114" s="111"/>
      <c r="D114" s="389"/>
      <c r="E114" s="390"/>
      <c r="F114" s="116"/>
      <c r="G114" s="111"/>
      <c r="H114" s="111"/>
      <c r="I114" s="112"/>
      <c r="J114" s="112"/>
      <c r="K114" s="93"/>
      <c r="L114" s="112"/>
    </row>
    <row r="115" spans="1:12" s="114" customFormat="1" x14ac:dyDescent="0.3">
      <c r="A115" s="115"/>
      <c r="B115" s="111"/>
      <c r="C115" s="111"/>
      <c r="D115" s="389"/>
      <c r="E115" s="390"/>
      <c r="F115" s="116"/>
      <c r="G115" s="111"/>
      <c r="H115" s="111"/>
      <c r="I115" s="112"/>
      <c r="J115" s="112"/>
      <c r="K115" s="93"/>
      <c r="L115" s="112"/>
    </row>
    <row r="116" spans="1:12" s="114" customFormat="1" x14ac:dyDescent="0.3">
      <c r="A116" s="115"/>
      <c r="B116" s="111"/>
      <c r="C116" s="111"/>
      <c r="D116" s="389"/>
      <c r="E116" s="390"/>
      <c r="F116" s="116"/>
      <c r="G116" s="111"/>
      <c r="H116" s="111"/>
      <c r="I116" s="112"/>
      <c r="J116" s="112"/>
      <c r="K116" s="93"/>
      <c r="L116" s="112"/>
    </row>
    <row r="117" spans="1:12" s="114" customFormat="1" x14ac:dyDescent="0.3">
      <c r="A117" s="115"/>
      <c r="B117" s="111"/>
      <c r="C117" s="111"/>
      <c r="D117" s="389"/>
      <c r="E117" s="390"/>
      <c r="F117" s="116"/>
      <c r="G117" s="111"/>
      <c r="H117" s="111"/>
      <c r="I117" s="112"/>
      <c r="J117" s="112"/>
      <c r="K117" s="93"/>
      <c r="L117" s="112"/>
    </row>
    <row r="118" spans="1:12" s="114" customFormat="1" x14ac:dyDescent="0.3">
      <c r="A118" s="115"/>
      <c r="B118" s="111"/>
      <c r="C118" s="111"/>
      <c r="D118" s="389"/>
      <c r="E118" s="390"/>
      <c r="F118" s="116"/>
      <c r="G118" s="111"/>
      <c r="H118" s="111"/>
      <c r="I118" s="112"/>
      <c r="J118" s="112"/>
      <c r="K118" s="93"/>
      <c r="L118" s="112"/>
    </row>
    <row r="119" spans="1:12" s="114" customFormat="1" x14ac:dyDescent="0.3">
      <c r="A119" s="115"/>
      <c r="B119" s="111"/>
      <c r="C119" s="111"/>
      <c r="D119" s="389"/>
      <c r="E119" s="390"/>
      <c r="F119" s="116"/>
      <c r="G119" s="111"/>
      <c r="H119" s="111"/>
      <c r="I119" s="112"/>
      <c r="J119" s="112"/>
      <c r="K119" s="93"/>
      <c r="L119" s="112"/>
    </row>
    <row r="120" spans="1:12" s="114" customFormat="1" x14ac:dyDescent="0.3">
      <c r="A120" s="115"/>
      <c r="B120" s="111"/>
      <c r="C120" s="111"/>
      <c r="D120" s="389"/>
      <c r="E120" s="390"/>
      <c r="F120" s="116"/>
      <c r="G120" s="111"/>
      <c r="H120" s="111"/>
      <c r="I120" s="112"/>
      <c r="J120" s="112"/>
      <c r="K120" s="93"/>
      <c r="L120" s="112"/>
    </row>
    <row r="121" spans="1:12" s="114" customFormat="1" x14ac:dyDescent="0.3">
      <c r="A121" s="115"/>
      <c r="B121" s="111"/>
      <c r="C121" s="111"/>
      <c r="D121" s="389"/>
      <c r="E121" s="390"/>
      <c r="F121" s="116"/>
      <c r="G121" s="111"/>
      <c r="H121" s="111"/>
      <c r="I121" s="112"/>
      <c r="J121" s="112"/>
      <c r="K121" s="93"/>
      <c r="L121" s="112"/>
    </row>
    <row r="122" spans="1:12" s="114" customFormat="1" x14ac:dyDescent="0.3">
      <c r="A122" s="115"/>
      <c r="B122" s="111"/>
      <c r="C122" s="111"/>
      <c r="D122" s="389"/>
      <c r="E122" s="390"/>
      <c r="F122" s="116"/>
      <c r="G122" s="111"/>
      <c r="H122" s="111"/>
      <c r="I122" s="112"/>
      <c r="J122" s="112"/>
      <c r="K122" s="93"/>
      <c r="L122" s="112"/>
    </row>
    <row r="123" spans="1:12" s="114" customFormat="1" x14ac:dyDescent="0.3">
      <c r="A123" s="115"/>
      <c r="B123" s="111"/>
      <c r="C123" s="111"/>
      <c r="D123" s="389"/>
      <c r="E123" s="390"/>
      <c r="F123" s="116"/>
      <c r="G123" s="111"/>
      <c r="H123" s="111"/>
      <c r="I123" s="112"/>
      <c r="J123" s="112"/>
      <c r="K123" s="93"/>
      <c r="L123" s="112"/>
    </row>
    <row r="124" spans="1:12" s="114" customFormat="1" x14ac:dyDescent="0.3">
      <c r="A124" s="115"/>
      <c r="B124" s="111"/>
      <c r="C124" s="111"/>
      <c r="D124" s="389"/>
      <c r="E124" s="390"/>
      <c r="F124" s="116"/>
      <c r="G124" s="111"/>
      <c r="H124" s="111"/>
      <c r="I124" s="112"/>
      <c r="J124" s="112"/>
      <c r="K124" s="93"/>
      <c r="L124" s="112"/>
    </row>
    <row r="125" spans="1:12" s="114" customFormat="1" x14ac:dyDescent="0.3">
      <c r="A125" s="115"/>
      <c r="B125" s="111"/>
      <c r="C125" s="111"/>
      <c r="D125" s="389"/>
      <c r="E125" s="390"/>
      <c r="F125" s="116"/>
      <c r="G125" s="111"/>
      <c r="H125" s="111"/>
      <c r="I125" s="112"/>
      <c r="J125" s="112"/>
      <c r="K125" s="93"/>
      <c r="L125" s="112"/>
    </row>
    <row r="126" spans="1:12" s="114" customFormat="1" x14ac:dyDescent="0.3">
      <c r="A126" s="115"/>
      <c r="B126" s="111"/>
      <c r="C126" s="111"/>
      <c r="D126" s="389"/>
      <c r="E126" s="390"/>
      <c r="F126" s="116"/>
      <c r="G126" s="111"/>
      <c r="H126" s="111"/>
      <c r="I126" s="112"/>
      <c r="J126" s="112"/>
      <c r="K126" s="93"/>
      <c r="L126" s="112"/>
    </row>
    <row r="127" spans="1:12" s="114" customFormat="1" x14ac:dyDescent="0.3">
      <c r="A127" s="115"/>
      <c r="B127" s="111"/>
      <c r="C127" s="111"/>
      <c r="D127" s="389"/>
      <c r="E127" s="390"/>
      <c r="F127" s="116"/>
      <c r="G127" s="111"/>
      <c r="H127" s="111"/>
      <c r="I127" s="112"/>
      <c r="J127" s="112"/>
      <c r="K127" s="93"/>
      <c r="L127" s="112"/>
    </row>
    <row r="128" spans="1:12" s="114" customFormat="1" x14ac:dyDescent="0.3">
      <c r="A128" s="115"/>
      <c r="B128" s="111"/>
      <c r="C128" s="111"/>
      <c r="D128" s="389"/>
      <c r="E128" s="390"/>
      <c r="F128" s="116"/>
      <c r="G128" s="111"/>
      <c r="H128" s="111"/>
      <c r="I128" s="112"/>
      <c r="J128" s="112"/>
      <c r="K128" s="93"/>
      <c r="L128" s="112"/>
    </row>
    <row r="129" spans="1:12" s="114" customFormat="1" x14ac:dyDescent="0.3">
      <c r="A129" s="115"/>
      <c r="B129" s="111"/>
      <c r="C129" s="111"/>
      <c r="D129" s="389"/>
      <c r="E129" s="390"/>
      <c r="F129" s="116"/>
      <c r="G129" s="111"/>
      <c r="H129" s="111"/>
      <c r="I129" s="112"/>
      <c r="J129" s="112"/>
      <c r="K129" s="93"/>
      <c r="L129" s="112"/>
    </row>
    <row r="130" spans="1:12" s="114" customFormat="1" x14ac:dyDescent="0.3">
      <c r="A130" s="115"/>
      <c r="B130" s="111"/>
      <c r="C130" s="111"/>
      <c r="D130" s="389"/>
      <c r="E130" s="390"/>
      <c r="F130" s="116"/>
      <c r="G130" s="111"/>
      <c r="H130" s="111"/>
      <c r="I130" s="112"/>
      <c r="J130" s="112"/>
      <c r="K130" s="93"/>
      <c r="L130" s="112"/>
    </row>
    <row r="131" spans="1:12" s="114" customFormat="1" x14ac:dyDescent="0.3">
      <c r="A131" s="115"/>
      <c r="B131" s="111"/>
      <c r="C131" s="111"/>
      <c r="D131" s="389"/>
      <c r="E131" s="390"/>
      <c r="F131" s="116"/>
      <c r="G131" s="111"/>
      <c r="H131" s="111"/>
      <c r="I131" s="112"/>
      <c r="J131" s="112"/>
      <c r="K131" s="93"/>
      <c r="L131" s="112"/>
    </row>
    <row r="132" spans="1:12" s="114" customFormat="1" x14ac:dyDescent="0.3">
      <c r="A132" s="115"/>
      <c r="B132" s="111"/>
      <c r="C132" s="111"/>
      <c r="D132" s="389"/>
      <c r="E132" s="390"/>
      <c r="F132" s="116"/>
      <c r="G132" s="111"/>
      <c r="H132" s="111"/>
      <c r="I132" s="112"/>
      <c r="J132" s="112"/>
      <c r="K132" s="93"/>
      <c r="L132" s="112"/>
    </row>
    <row r="133" spans="1:12" s="114" customFormat="1" x14ac:dyDescent="0.3">
      <c r="A133" s="115"/>
      <c r="B133" s="111"/>
      <c r="C133" s="111"/>
      <c r="D133" s="389"/>
      <c r="E133" s="390"/>
      <c r="F133" s="116"/>
      <c r="G133" s="111"/>
      <c r="H133" s="111"/>
      <c r="I133" s="112"/>
      <c r="J133" s="112"/>
      <c r="K133" s="93"/>
      <c r="L133" s="112"/>
    </row>
    <row r="134" spans="1:12" s="114" customFormat="1" x14ac:dyDescent="0.3">
      <c r="A134" s="115"/>
      <c r="B134" s="111"/>
      <c r="C134" s="111"/>
      <c r="D134" s="389"/>
      <c r="E134" s="390"/>
      <c r="F134" s="116"/>
      <c r="G134" s="111"/>
      <c r="H134" s="111"/>
      <c r="I134" s="112"/>
      <c r="J134" s="112"/>
      <c r="K134" s="93"/>
      <c r="L134" s="112"/>
    </row>
    <row r="135" spans="1:12" s="114" customFormat="1" x14ac:dyDescent="0.3">
      <c r="A135" s="115"/>
      <c r="B135" s="111"/>
      <c r="C135" s="111"/>
      <c r="D135" s="389"/>
      <c r="E135" s="390"/>
      <c r="F135" s="116"/>
      <c r="G135" s="111"/>
      <c r="H135" s="111"/>
      <c r="I135" s="112"/>
      <c r="J135" s="112"/>
      <c r="K135" s="93"/>
      <c r="L135" s="112"/>
    </row>
    <row r="136" spans="1:12" s="114" customFormat="1" x14ac:dyDescent="0.3">
      <c r="A136" s="115"/>
      <c r="B136" s="111"/>
      <c r="C136" s="111"/>
      <c r="D136" s="389"/>
      <c r="E136" s="390"/>
      <c r="F136" s="116"/>
      <c r="G136" s="111"/>
      <c r="H136" s="111"/>
      <c r="I136" s="112"/>
      <c r="J136" s="112"/>
      <c r="K136" s="93"/>
      <c r="L136" s="112"/>
    </row>
    <row r="137" spans="1:12" s="114" customFormat="1" x14ac:dyDescent="0.3">
      <c r="A137" s="115"/>
      <c r="B137" s="111"/>
      <c r="C137" s="111"/>
      <c r="D137" s="389"/>
      <c r="E137" s="390"/>
      <c r="F137" s="116"/>
      <c r="G137" s="111"/>
      <c r="H137" s="111"/>
      <c r="I137" s="112"/>
      <c r="J137" s="112"/>
      <c r="K137" s="93"/>
      <c r="L137" s="112"/>
    </row>
    <row r="138" spans="1:12" s="114" customFormat="1" x14ac:dyDescent="0.3">
      <c r="A138" s="115"/>
      <c r="B138" s="111"/>
      <c r="C138" s="111"/>
      <c r="D138" s="389"/>
      <c r="E138" s="390"/>
      <c r="F138" s="116"/>
      <c r="G138" s="111"/>
      <c r="H138" s="111"/>
      <c r="I138" s="112"/>
      <c r="J138" s="112"/>
      <c r="K138" s="93"/>
      <c r="L138" s="112"/>
    </row>
    <row r="139" spans="1:12" s="114" customFormat="1" x14ac:dyDescent="0.3">
      <c r="A139" s="115"/>
      <c r="B139" s="111"/>
      <c r="C139" s="111"/>
      <c r="D139" s="389"/>
      <c r="E139" s="390"/>
      <c r="F139" s="116"/>
      <c r="G139" s="111"/>
      <c r="H139" s="111"/>
      <c r="I139" s="112"/>
      <c r="J139" s="112"/>
      <c r="K139" s="93"/>
      <c r="L139" s="112"/>
    </row>
    <row r="140" spans="1:12" s="114" customFormat="1" x14ac:dyDescent="0.3">
      <c r="A140" s="115"/>
      <c r="B140" s="111"/>
      <c r="C140" s="111"/>
      <c r="D140" s="389"/>
      <c r="E140" s="390"/>
      <c r="F140" s="116"/>
      <c r="G140" s="111"/>
      <c r="H140" s="111"/>
      <c r="I140" s="112"/>
      <c r="J140" s="112"/>
      <c r="K140" s="93"/>
      <c r="L140" s="112"/>
    </row>
    <row r="141" spans="1:12" s="114" customFormat="1" x14ac:dyDescent="0.3">
      <c r="A141" s="115"/>
      <c r="B141" s="111"/>
      <c r="C141" s="111"/>
      <c r="D141" s="389"/>
      <c r="E141" s="390"/>
      <c r="F141" s="116"/>
      <c r="G141" s="111"/>
      <c r="H141" s="111"/>
      <c r="I141" s="112"/>
      <c r="J141" s="112"/>
      <c r="K141" s="93"/>
      <c r="L141" s="112"/>
    </row>
    <row r="142" spans="1:12" s="114" customFormat="1" x14ac:dyDescent="0.3">
      <c r="A142" s="115"/>
      <c r="B142" s="111"/>
      <c r="C142" s="111"/>
      <c r="D142" s="389"/>
      <c r="E142" s="390"/>
      <c r="F142" s="116"/>
      <c r="G142" s="111"/>
      <c r="H142" s="111"/>
      <c r="I142" s="112"/>
      <c r="J142" s="112"/>
      <c r="K142" s="93"/>
      <c r="L142" s="112"/>
    </row>
    <row r="143" spans="1:12" s="114" customFormat="1" x14ac:dyDescent="0.3">
      <c r="A143" s="115"/>
      <c r="B143" s="111"/>
      <c r="C143" s="111"/>
      <c r="D143" s="389"/>
      <c r="E143" s="390"/>
      <c r="F143" s="116"/>
      <c r="G143" s="111"/>
      <c r="H143" s="111"/>
      <c r="I143" s="112"/>
      <c r="J143" s="112"/>
      <c r="K143" s="93"/>
      <c r="L143" s="112"/>
    </row>
    <row r="144" spans="1:12" s="114" customFormat="1" x14ac:dyDescent="0.3">
      <c r="A144" s="115"/>
      <c r="B144" s="111"/>
      <c r="C144" s="111"/>
      <c r="D144" s="389"/>
      <c r="E144" s="390"/>
      <c r="F144" s="116"/>
      <c r="G144" s="111"/>
      <c r="H144" s="111"/>
      <c r="I144" s="112"/>
      <c r="J144" s="112"/>
      <c r="K144" s="93"/>
      <c r="L144" s="112"/>
    </row>
    <row r="145" spans="1:12" s="114" customFormat="1" x14ac:dyDescent="0.3">
      <c r="A145" s="115"/>
      <c r="B145" s="111"/>
      <c r="C145" s="111"/>
      <c r="D145" s="389"/>
      <c r="E145" s="390"/>
      <c r="F145" s="116"/>
      <c r="G145" s="111"/>
      <c r="H145" s="111"/>
      <c r="I145" s="112"/>
      <c r="J145" s="112"/>
      <c r="K145" s="93"/>
      <c r="L145" s="112"/>
    </row>
    <row r="146" spans="1:12" s="114" customFormat="1" x14ac:dyDescent="0.3">
      <c r="A146" s="115"/>
      <c r="B146" s="111"/>
      <c r="C146" s="111"/>
      <c r="D146" s="389"/>
      <c r="E146" s="390"/>
      <c r="F146" s="116"/>
      <c r="G146" s="111"/>
      <c r="H146" s="111"/>
      <c r="I146" s="112"/>
      <c r="J146" s="112"/>
      <c r="K146" s="93"/>
      <c r="L146" s="112"/>
    </row>
    <row r="147" spans="1:12" s="114" customFormat="1" x14ac:dyDescent="0.3">
      <c r="A147" s="115"/>
      <c r="B147" s="111"/>
      <c r="C147" s="111"/>
      <c r="D147" s="389"/>
      <c r="E147" s="390"/>
      <c r="F147" s="116"/>
      <c r="G147" s="111"/>
      <c r="H147" s="111"/>
      <c r="I147" s="112"/>
      <c r="J147" s="112"/>
      <c r="K147" s="93"/>
      <c r="L147" s="112"/>
    </row>
    <row r="148" spans="1:12" s="114" customFormat="1" x14ac:dyDescent="0.3">
      <c r="A148" s="115"/>
      <c r="B148" s="111"/>
      <c r="C148" s="111"/>
      <c r="D148" s="389"/>
      <c r="E148" s="390"/>
      <c r="F148" s="116"/>
      <c r="G148" s="111"/>
      <c r="H148" s="111"/>
      <c r="I148" s="112"/>
      <c r="J148" s="112"/>
      <c r="K148" s="93"/>
      <c r="L148" s="112"/>
    </row>
    <row r="149" spans="1:12" s="114" customFormat="1" x14ac:dyDescent="0.3">
      <c r="A149" s="115"/>
      <c r="B149" s="111"/>
      <c r="C149" s="111"/>
      <c r="D149" s="389"/>
      <c r="E149" s="390"/>
      <c r="F149" s="116"/>
      <c r="G149" s="111"/>
      <c r="H149" s="111"/>
      <c r="I149" s="112"/>
      <c r="J149" s="112"/>
      <c r="K149" s="93"/>
      <c r="L149" s="112"/>
    </row>
    <row r="150" spans="1:12" s="114" customFormat="1" x14ac:dyDescent="0.3">
      <c r="A150" s="115"/>
      <c r="B150" s="111"/>
      <c r="C150" s="111"/>
      <c r="D150" s="389"/>
      <c r="E150" s="390"/>
      <c r="F150" s="116"/>
      <c r="G150" s="111"/>
      <c r="H150" s="111"/>
      <c r="I150" s="112"/>
      <c r="J150" s="112"/>
      <c r="K150" s="93"/>
      <c r="L150" s="112"/>
    </row>
    <row r="151" spans="1:12" s="114" customFormat="1" x14ac:dyDescent="0.3">
      <c r="A151" s="115"/>
      <c r="B151" s="111"/>
      <c r="C151" s="111"/>
      <c r="D151" s="389"/>
      <c r="E151" s="390"/>
      <c r="F151" s="116"/>
      <c r="G151" s="111"/>
      <c r="H151" s="111"/>
      <c r="I151" s="112"/>
      <c r="J151" s="112"/>
      <c r="K151" s="93"/>
      <c r="L151" s="112"/>
    </row>
    <row r="152" spans="1:12" s="114" customFormat="1" x14ac:dyDescent="0.3">
      <c r="A152" s="115"/>
      <c r="B152" s="111"/>
      <c r="C152" s="111"/>
      <c r="D152" s="389"/>
      <c r="E152" s="390"/>
      <c r="F152" s="116"/>
      <c r="G152" s="111"/>
      <c r="H152" s="111"/>
      <c r="I152" s="112"/>
      <c r="J152" s="112"/>
      <c r="K152" s="93"/>
      <c r="L152" s="112"/>
    </row>
    <row r="153" spans="1:12" s="114" customFormat="1" x14ac:dyDescent="0.3">
      <c r="A153" s="115"/>
      <c r="B153" s="111"/>
      <c r="C153" s="111"/>
      <c r="D153" s="389"/>
      <c r="E153" s="390"/>
      <c r="F153" s="116"/>
      <c r="G153" s="111"/>
      <c r="H153" s="111"/>
      <c r="I153" s="112"/>
      <c r="J153" s="112"/>
      <c r="K153" s="93"/>
      <c r="L153" s="112"/>
    </row>
    <row r="154" spans="1:12" s="114" customFormat="1" x14ac:dyDescent="0.3">
      <c r="A154" s="115"/>
      <c r="B154" s="111"/>
      <c r="C154" s="111"/>
      <c r="D154" s="389"/>
      <c r="E154" s="390"/>
      <c r="F154" s="116"/>
      <c r="G154" s="111"/>
      <c r="H154" s="111"/>
      <c r="I154" s="112"/>
      <c r="J154" s="112"/>
      <c r="K154" s="93"/>
      <c r="L154" s="112"/>
    </row>
    <row r="155" spans="1:12" s="114" customFormat="1" x14ac:dyDescent="0.3">
      <c r="A155" s="115"/>
      <c r="B155" s="111"/>
      <c r="C155" s="111"/>
      <c r="D155" s="389"/>
      <c r="E155" s="390"/>
      <c r="F155" s="116"/>
      <c r="G155" s="111"/>
      <c r="H155" s="111"/>
      <c r="I155" s="112"/>
      <c r="J155" s="112"/>
      <c r="K155" s="93"/>
      <c r="L155" s="112"/>
    </row>
    <row r="156" spans="1:12" s="114" customFormat="1" x14ac:dyDescent="0.3">
      <c r="A156" s="115"/>
      <c r="B156" s="111"/>
      <c r="C156" s="111"/>
      <c r="D156" s="389"/>
      <c r="E156" s="390"/>
      <c r="F156" s="116"/>
      <c r="G156" s="111"/>
      <c r="H156" s="111"/>
      <c r="I156" s="112"/>
      <c r="J156" s="112"/>
      <c r="K156" s="93"/>
      <c r="L156" s="112"/>
    </row>
    <row r="157" spans="1:12" s="114" customFormat="1" x14ac:dyDescent="0.3">
      <c r="A157" s="115"/>
      <c r="B157" s="111"/>
      <c r="C157" s="111"/>
      <c r="D157" s="389"/>
      <c r="E157" s="390"/>
      <c r="F157" s="116"/>
      <c r="G157" s="111"/>
      <c r="H157" s="111"/>
      <c r="I157" s="112"/>
      <c r="J157" s="112"/>
      <c r="K157" s="93"/>
      <c r="L157" s="112"/>
    </row>
    <row r="158" spans="1:12" s="114" customFormat="1" x14ac:dyDescent="0.3">
      <c r="A158" s="115"/>
      <c r="B158" s="111"/>
      <c r="C158" s="111"/>
      <c r="D158" s="389"/>
      <c r="E158" s="390"/>
      <c r="F158" s="116"/>
      <c r="G158" s="111"/>
      <c r="H158" s="111"/>
      <c r="I158" s="112"/>
      <c r="J158" s="112"/>
      <c r="K158" s="93"/>
      <c r="L158" s="112"/>
    </row>
    <row r="159" spans="1:12" s="114" customFormat="1" x14ac:dyDescent="0.3">
      <c r="A159" s="115"/>
      <c r="B159" s="111"/>
      <c r="C159" s="111"/>
      <c r="D159" s="389"/>
      <c r="E159" s="390"/>
      <c r="F159" s="116"/>
      <c r="G159" s="111"/>
      <c r="H159" s="111"/>
      <c r="I159" s="112"/>
      <c r="J159" s="112"/>
      <c r="K159" s="93"/>
      <c r="L159" s="112"/>
    </row>
    <row r="160" spans="1:12" s="114" customFormat="1" x14ac:dyDescent="0.3">
      <c r="A160" s="115"/>
      <c r="B160" s="111"/>
      <c r="C160" s="111"/>
      <c r="D160" s="389"/>
      <c r="E160" s="390"/>
      <c r="F160" s="116"/>
      <c r="G160" s="111"/>
      <c r="H160" s="111"/>
      <c r="I160" s="112"/>
      <c r="J160" s="112"/>
      <c r="K160" s="93"/>
      <c r="L160" s="112"/>
    </row>
    <row r="161" spans="1:12" s="114" customFormat="1" x14ac:dyDescent="0.3">
      <c r="A161" s="115"/>
      <c r="B161" s="111"/>
      <c r="C161" s="111"/>
      <c r="D161" s="389"/>
      <c r="E161" s="390"/>
      <c r="F161" s="116"/>
      <c r="G161" s="111"/>
      <c r="H161" s="111"/>
      <c r="I161" s="112"/>
      <c r="J161" s="112"/>
      <c r="K161" s="93"/>
      <c r="L161" s="112"/>
    </row>
    <row r="162" spans="1:12" s="114" customFormat="1" x14ac:dyDescent="0.3">
      <c r="A162" s="115"/>
      <c r="B162" s="111"/>
      <c r="C162" s="111"/>
      <c r="D162" s="389"/>
      <c r="E162" s="390"/>
      <c r="F162" s="116"/>
      <c r="G162" s="111"/>
      <c r="H162" s="111"/>
      <c r="I162" s="112"/>
      <c r="J162" s="112"/>
      <c r="K162" s="93"/>
      <c r="L162" s="112"/>
    </row>
    <row r="163" spans="1:12" s="114" customFormat="1" x14ac:dyDescent="0.3">
      <c r="A163" s="115"/>
      <c r="B163" s="111"/>
      <c r="C163" s="111"/>
      <c r="D163" s="389"/>
      <c r="E163" s="390"/>
      <c r="F163" s="116"/>
      <c r="G163" s="111"/>
      <c r="H163" s="111"/>
      <c r="I163" s="112"/>
      <c r="J163" s="112"/>
      <c r="K163" s="93"/>
      <c r="L163" s="112"/>
    </row>
    <row r="164" spans="1:12" s="114" customFormat="1" x14ac:dyDescent="0.3">
      <c r="A164" s="115"/>
      <c r="B164" s="111"/>
      <c r="C164" s="111"/>
      <c r="D164" s="389"/>
      <c r="E164" s="390"/>
      <c r="F164" s="116"/>
      <c r="G164" s="111"/>
      <c r="H164" s="111"/>
      <c r="I164" s="112"/>
      <c r="J164" s="112"/>
      <c r="K164" s="93"/>
      <c r="L164" s="112"/>
    </row>
    <row r="165" spans="1:12" s="114" customFormat="1" x14ac:dyDescent="0.3">
      <c r="A165" s="115"/>
      <c r="B165" s="111"/>
      <c r="C165" s="111"/>
      <c r="D165" s="389"/>
      <c r="E165" s="390"/>
      <c r="F165" s="116"/>
      <c r="G165" s="111"/>
      <c r="H165" s="111"/>
      <c r="I165" s="112"/>
      <c r="J165" s="112"/>
      <c r="K165" s="93"/>
      <c r="L165" s="112"/>
    </row>
    <row r="166" spans="1:12" s="114" customFormat="1" x14ac:dyDescent="0.3">
      <c r="A166" s="115"/>
      <c r="B166" s="111"/>
      <c r="C166" s="111"/>
      <c r="D166" s="389"/>
      <c r="E166" s="390"/>
      <c r="F166" s="116"/>
      <c r="G166" s="111"/>
      <c r="H166" s="111"/>
      <c r="I166" s="112"/>
      <c r="J166" s="112"/>
      <c r="K166" s="93"/>
      <c r="L166" s="112"/>
    </row>
    <row r="167" spans="1:12" s="114" customFormat="1" x14ac:dyDescent="0.3">
      <c r="A167" s="115"/>
      <c r="B167" s="111"/>
      <c r="C167" s="111"/>
      <c r="D167" s="389"/>
      <c r="E167" s="390"/>
      <c r="F167" s="116"/>
      <c r="G167" s="111"/>
      <c r="H167" s="111"/>
      <c r="I167" s="112"/>
      <c r="J167" s="112"/>
      <c r="K167" s="93"/>
      <c r="L167" s="112"/>
    </row>
    <row r="168" spans="1:12" s="114" customFormat="1" x14ac:dyDescent="0.3">
      <c r="A168" s="115"/>
      <c r="B168" s="111"/>
      <c r="C168" s="111"/>
      <c r="D168" s="389"/>
      <c r="E168" s="390"/>
      <c r="F168" s="116"/>
      <c r="G168" s="111"/>
      <c r="H168" s="111"/>
      <c r="I168" s="112"/>
      <c r="J168" s="112"/>
      <c r="K168" s="93"/>
      <c r="L168" s="112"/>
    </row>
    <row r="169" spans="1:12" s="114" customFormat="1" x14ac:dyDescent="0.3">
      <c r="A169" s="115"/>
      <c r="B169" s="111"/>
      <c r="C169" s="111"/>
      <c r="D169" s="389"/>
      <c r="E169" s="390"/>
      <c r="F169" s="116"/>
      <c r="G169" s="111"/>
      <c r="H169" s="111"/>
      <c r="I169" s="112"/>
      <c r="J169" s="112"/>
      <c r="K169" s="93"/>
      <c r="L169" s="112"/>
    </row>
    <row r="170" spans="1:12" s="114" customFormat="1" x14ac:dyDescent="0.3">
      <c r="A170" s="115"/>
      <c r="B170" s="111"/>
      <c r="C170" s="111"/>
      <c r="D170" s="389"/>
      <c r="E170" s="390"/>
      <c r="F170" s="116"/>
      <c r="G170" s="111"/>
      <c r="H170" s="111"/>
      <c r="I170" s="112"/>
      <c r="J170" s="112"/>
      <c r="K170" s="93"/>
      <c r="L170" s="112"/>
    </row>
    <row r="171" spans="1:12" s="114" customFormat="1" x14ac:dyDescent="0.3">
      <c r="A171" s="115"/>
      <c r="B171" s="111"/>
      <c r="C171" s="111"/>
      <c r="D171" s="389"/>
      <c r="E171" s="390"/>
      <c r="F171" s="116"/>
      <c r="G171" s="111"/>
      <c r="H171" s="111"/>
      <c r="I171" s="112"/>
      <c r="J171" s="112"/>
      <c r="K171" s="93"/>
      <c r="L171" s="112"/>
    </row>
    <row r="172" spans="1:12" s="114" customFormat="1" x14ac:dyDescent="0.3">
      <c r="A172" s="115"/>
      <c r="B172" s="111"/>
      <c r="C172" s="111"/>
      <c r="D172" s="389"/>
      <c r="E172" s="390"/>
      <c r="F172" s="116"/>
      <c r="G172" s="111"/>
      <c r="H172" s="111"/>
      <c r="I172" s="112"/>
      <c r="J172" s="112"/>
      <c r="K172" s="93"/>
      <c r="L172" s="112"/>
    </row>
    <row r="173" spans="1:12" s="114" customFormat="1" x14ac:dyDescent="0.3">
      <c r="A173" s="115"/>
      <c r="B173" s="111"/>
      <c r="C173" s="111"/>
      <c r="D173" s="389"/>
      <c r="E173" s="390"/>
      <c r="F173" s="116"/>
      <c r="G173" s="111"/>
      <c r="H173" s="111"/>
      <c r="I173" s="112"/>
      <c r="J173" s="112"/>
      <c r="K173" s="93"/>
      <c r="L173" s="112"/>
    </row>
    <row r="174" spans="1:12" s="114" customFormat="1" x14ac:dyDescent="0.3">
      <c r="A174" s="115"/>
      <c r="B174" s="111"/>
      <c r="C174" s="111"/>
      <c r="D174" s="389"/>
      <c r="E174" s="390"/>
      <c r="F174" s="116"/>
      <c r="G174" s="111"/>
      <c r="H174" s="111"/>
      <c r="I174" s="112"/>
      <c r="J174" s="112"/>
      <c r="K174" s="111"/>
      <c r="L174" s="112"/>
    </row>
    <row r="175" spans="1:12" s="114" customFormat="1" x14ac:dyDescent="0.3">
      <c r="A175" s="115"/>
      <c r="B175" s="111"/>
      <c r="C175" s="111"/>
      <c r="D175" s="389"/>
      <c r="E175" s="390"/>
      <c r="F175" s="116"/>
      <c r="G175" s="111"/>
      <c r="H175" s="111"/>
      <c r="I175" s="112"/>
      <c r="J175" s="112"/>
      <c r="K175" s="111"/>
      <c r="L175" s="112"/>
    </row>
    <row r="176" spans="1:12" s="114" customFormat="1" x14ac:dyDescent="0.3">
      <c r="A176" s="115"/>
      <c r="B176" s="111"/>
      <c r="C176" s="111"/>
      <c r="D176" s="389"/>
      <c r="E176" s="390"/>
      <c r="F176" s="116"/>
      <c r="G176" s="111"/>
      <c r="H176" s="111"/>
      <c r="I176" s="112"/>
      <c r="J176" s="112"/>
      <c r="K176" s="111"/>
      <c r="L176" s="112"/>
    </row>
    <row r="177" spans="1:12" s="114" customFormat="1" x14ac:dyDescent="0.3">
      <c r="A177" s="115"/>
      <c r="B177" s="111"/>
      <c r="C177" s="111"/>
      <c r="D177" s="389"/>
      <c r="E177" s="390"/>
      <c r="F177" s="116"/>
      <c r="G177" s="111"/>
      <c r="H177" s="111"/>
      <c r="I177" s="112"/>
      <c r="J177" s="112"/>
      <c r="K177" s="111"/>
      <c r="L177" s="112"/>
    </row>
    <row r="178" spans="1:12" s="114" customFormat="1" x14ac:dyDescent="0.3">
      <c r="A178" s="115"/>
      <c r="B178" s="111"/>
      <c r="C178" s="111"/>
      <c r="D178" s="389"/>
      <c r="E178" s="390"/>
      <c r="F178" s="116"/>
      <c r="G178" s="111"/>
      <c r="H178" s="111"/>
      <c r="I178" s="112"/>
      <c r="J178" s="112"/>
      <c r="K178" s="111"/>
      <c r="L178" s="112"/>
    </row>
    <row r="179" spans="1:12" s="114" customFormat="1" x14ac:dyDescent="0.3">
      <c r="A179" s="115"/>
      <c r="B179" s="111"/>
      <c r="C179" s="111"/>
      <c r="D179" s="389"/>
      <c r="E179" s="390"/>
      <c r="F179" s="116"/>
      <c r="G179" s="111"/>
      <c r="H179" s="111"/>
      <c r="I179" s="112"/>
      <c r="J179" s="112"/>
      <c r="K179" s="111"/>
      <c r="L179" s="112"/>
    </row>
    <row r="180" spans="1:12" s="114" customFormat="1" x14ac:dyDescent="0.3">
      <c r="A180" s="115"/>
      <c r="B180" s="111"/>
      <c r="C180" s="111"/>
      <c r="D180" s="389"/>
      <c r="E180" s="390"/>
      <c r="F180" s="116"/>
      <c r="G180" s="111"/>
      <c r="H180" s="111"/>
      <c r="I180" s="112"/>
      <c r="J180" s="112"/>
      <c r="K180" s="111"/>
      <c r="L180" s="112"/>
    </row>
    <row r="181" spans="1:12" s="114" customFormat="1" x14ac:dyDescent="0.3">
      <c r="A181" s="115"/>
      <c r="B181" s="111"/>
      <c r="C181" s="111"/>
      <c r="D181" s="389"/>
      <c r="E181" s="390"/>
      <c r="F181" s="116"/>
      <c r="G181" s="111"/>
      <c r="H181" s="111"/>
      <c r="I181" s="112"/>
      <c r="J181" s="112"/>
      <c r="K181" s="111"/>
      <c r="L181" s="112"/>
    </row>
    <row r="182" spans="1:12" s="114" customFormat="1" x14ac:dyDescent="0.3">
      <c r="A182" s="115"/>
      <c r="B182" s="111"/>
      <c r="C182" s="111"/>
      <c r="D182" s="389"/>
      <c r="E182" s="390"/>
      <c r="F182" s="116"/>
      <c r="G182" s="111"/>
      <c r="H182" s="111"/>
      <c r="I182" s="112"/>
      <c r="J182" s="112"/>
      <c r="K182" s="111"/>
      <c r="L182" s="112"/>
    </row>
    <row r="183" spans="1:12" s="114" customFormat="1" x14ac:dyDescent="0.3">
      <c r="A183" s="115"/>
      <c r="B183" s="111"/>
      <c r="C183" s="111"/>
      <c r="D183" s="389"/>
      <c r="E183" s="390"/>
      <c r="F183" s="116"/>
      <c r="G183" s="111"/>
      <c r="H183" s="111"/>
      <c r="I183" s="112"/>
      <c r="J183" s="112"/>
      <c r="K183" s="111"/>
      <c r="L183" s="112"/>
    </row>
    <row r="184" spans="1:12" s="114" customFormat="1" x14ac:dyDescent="0.3">
      <c r="A184" s="115"/>
      <c r="B184" s="111"/>
      <c r="C184" s="111"/>
      <c r="D184" s="389"/>
      <c r="E184" s="390"/>
      <c r="F184" s="116"/>
      <c r="G184" s="111"/>
      <c r="H184" s="111"/>
      <c r="I184" s="112"/>
      <c r="J184" s="112"/>
      <c r="K184" s="111"/>
      <c r="L184" s="112"/>
    </row>
    <row r="185" spans="1:12" s="114" customFormat="1" x14ac:dyDescent="0.3">
      <c r="A185" s="115"/>
      <c r="B185" s="111"/>
      <c r="C185" s="111"/>
      <c r="D185" s="389"/>
      <c r="E185" s="390"/>
      <c r="F185" s="116"/>
      <c r="G185" s="111"/>
      <c r="H185" s="111"/>
      <c r="I185" s="112"/>
      <c r="J185" s="112"/>
      <c r="K185" s="111"/>
      <c r="L185" s="112"/>
    </row>
    <row r="186" spans="1:12" s="114" customFormat="1" x14ac:dyDescent="0.3">
      <c r="A186" s="115"/>
      <c r="B186" s="111"/>
      <c r="C186" s="111"/>
      <c r="D186" s="389"/>
      <c r="E186" s="390"/>
      <c r="F186" s="116"/>
      <c r="G186" s="111"/>
      <c r="H186" s="111"/>
      <c r="I186" s="112"/>
      <c r="J186" s="112"/>
      <c r="K186" s="111"/>
      <c r="L186" s="112"/>
    </row>
    <row r="187" spans="1:12" s="114" customFormat="1" x14ac:dyDescent="0.3">
      <c r="A187" s="115"/>
      <c r="B187" s="111"/>
      <c r="C187" s="111"/>
      <c r="D187" s="389"/>
      <c r="E187" s="390"/>
      <c r="F187" s="116"/>
      <c r="G187" s="111"/>
      <c r="H187" s="111"/>
      <c r="I187" s="112"/>
      <c r="J187" s="112"/>
      <c r="K187" s="111"/>
      <c r="L187" s="112"/>
    </row>
    <row r="188" spans="1:12" s="114" customFormat="1" x14ac:dyDescent="0.3">
      <c r="A188" s="115"/>
      <c r="B188" s="111"/>
      <c r="C188" s="111"/>
      <c r="D188" s="389"/>
      <c r="E188" s="390"/>
      <c r="F188" s="116"/>
      <c r="G188" s="111"/>
      <c r="H188" s="111"/>
      <c r="I188" s="112"/>
      <c r="J188" s="112"/>
      <c r="K188" s="111"/>
      <c r="L188" s="112"/>
    </row>
    <row r="189" spans="1:12" s="114" customFormat="1" x14ac:dyDescent="0.3">
      <c r="A189" s="115"/>
      <c r="B189" s="111"/>
      <c r="C189" s="111"/>
      <c r="D189" s="389"/>
      <c r="E189" s="390"/>
      <c r="F189" s="116"/>
      <c r="G189" s="111"/>
      <c r="H189" s="111"/>
      <c r="I189" s="112"/>
      <c r="J189" s="112"/>
      <c r="K189" s="111"/>
      <c r="L189" s="112"/>
    </row>
    <row r="190" spans="1:12" s="114" customFormat="1" x14ac:dyDescent="0.3">
      <c r="A190" s="115"/>
      <c r="B190" s="111"/>
      <c r="C190" s="111"/>
      <c r="D190" s="389"/>
      <c r="E190" s="390"/>
      <c r="F190" s="116"/>
      <c r="G190" s="111"/>
      <c r="H190" s="111"/>
      <c r="I190" s="112"/>
      <c r="J190" s="112"/>
      <c r="K190" s="111"/>
      <c r="L190" s="112"/>
    </row>
    <row r="191" spans="1:12" s="114" customFormat="1" x14ac:dyDescent="0.3">
      <c r="A191" s="115"/>
      <c r="B191" s="111"/>
      <c r="C191" s="111"/>
      <c r="D191" s="389"/>
      <c r="E191" s="390"/>
      <c r="F191" s="116"/>
      <c r="G191" s="111"/>
      <c r="H191" s="111"/>
      <c r="I191" s="112"/>
      <c r="J191" s="112"/>
      <c r="K191" s="111"/>
      <c r="L191" s="112"/>
    </row>
    <row r="192" spans="1:12" s="114" customFormat="1" x14ac:dyDescent="0.3">
      <c r="A192" s="115"/>
      <c r="B192" s="111"/>
      <c r="C192" s="111"/>
      <c r="D192" s="389"/>
      <c r="E192" s="390"/>
      <c r="F192" s="116"/>
      <c r="G192" s="111"/>
      <c r="H192" s="111"/>
      <c r="I192" s="112"/>
      <c r="J192" s="112"/>
      <c r="K192" s="111"/>
      <c r="L192" s="112"/>
    </row>
    <row r="193" spans="1:12" s="114" customFormat="1" x14ac:dyDescent="0.3">
      <c r="A193" s="115"/>
      <c r="B193" s="111"/>
      <c r="C193" s="111"/>
      <c r="D193" s="389"/>
      <c r="E193" s="390"/>
      <c r="F193" s="116"/>
      <c r="G193" s="111"/>
      <c r="H193" s="111"/>
      <c r="I193" s="112"/>
      <c r="J193" s="112"/>
      <c r="K193" s="111"/>
      <c r="L193" s="112"/>
    </row>
    <row r="194" spans="1:12" s="114" customFormat="1" x14ac:dyDescent="0.3">
      <c r="A194" s="115"/>
      <c r="B194" s="111"/>
      <c r="C194" s="111"/>
      <c r="D194" s="389"/>
      <c r="E194" s="390"/>
      <c r="F194" s="116"/>
      <c r="G194" s="111"/>
      <c r="H194" s="111"/>
      <c r="I194" s="112"/>
      <c r="J194" s="112"/>
      <c r="K194" s="111"/>
      <c r="L194" s="112"/>
    </row>
    <row r="195" spans="1:12" s="114" customFormat="1" x14ac:dyDescent="0.3">
      <c r="A195" s="115"/>
      <c r="B195" s="111"/>
      <c r="C195" s="111"/>
      <c r="D195" s="389"/>
      <c r="E195" s="390"/>
      <c r="F195" s="116"/>
      <c r="G195" s="111"/>
      <c r="H195" s="111"/>
      <c r="I195" s="112"/>
      <c r="J195" s="112"/>
      <c r="K195" s="111"/>
      <c r="L195" s="112"/>
    </row>
    <row r="196" spans="1:12" s="114" customFormat="1" x14ac:dyDescent="0.3">
      <c r="A196" s="115"/>
      <c r="B196" s="111"/>
      <c r="C196" s="111"/>
      <c r="D196" s="389"/>
      <c r="E196" s="390"/>
      <c r="F196" s="116"/>
      <c r="G196" s="111"/>
      <c r="H196" s="111"/>
      <c r="I196" s="112"/>
      <c r="J196" s="112"/>
      <c r="K196" s="111"/>
      <c r="L196" s="112"/>
    </row>
    <row r="197" spans="1:12" s="114" customFormat="1" x14ac:dyDescent="0.3">
      <c r="A197" s="115"/>
      <c r="B197" s="111"/>
      <c r="C197" s="111"/>
      <c r="D197" s="389"/>
      <c r="E197" s="390"/>
      <c r="F197" s="116"/>
      <c r="G197" s="111"/>
      <c r="H197" s="111"/>
      <c r="I197" s="112"/>
      <c r="J197" s="112"/>
      <c r="K197" s="111"/>
      <c r="L197" s="112"/>
    </row>
    <row r="198" spans="1:12" s="114" customFormat="1" x14ac:dyDescent="0.3">
      <c r="A198" s="115"/>
      <c r="B198" s="111"/>
      <c r="C198" s="111"/>
      <c r="D198" s="389"/>
      <c r="E198" s="390"/>
      <c r="F198" s="116"/>
      <c r="G198" s="111"/>
      <c r="H198" s="111"/>
      <c r="I198" s="112"/>
      <c r="J198" s="112"/>
      <c r="K198" s="111"/>
      <c r="L198" s="112"/>
    </row>
    <row r="199" spans="1:12" s="114" customFormat="1" x14ac:dyDescent="0.3">
      <c r="A199" s="115"/>
      <c r="B199" s="111"/>
      <c r="C199" s="111"/>
      <c r="D199" s="389"/>
      <c r="E199" s="390"/>
      <c r="F199" s="116"/>
      <c r="G199" s="111"/>
      <c r="H199" s="111"/>
      <c r="I199" s="112"/>
      <c r="J199" s="112"/>
      <c r="K199" s="111"/>
      <c r="L199" s="112"/>
    </row>
    <row r="200" spans="1:12" s="114" customFormat="1" x14ac:dyDescent="0.3">
      <c r="A200" s="115"/>
      <c r="B200" s="111"/>
      <c r="C200" s="111"/>
      <c r="D200" s="389"/>
      <c r="E200" s="390"/>
      <c r="F200" s="116"/>
      <c r="G200" s="111"/>
      <c r="H200" s="111"/>
      <c r="I200" s="112"/>
      <c r="J200" s="112"/>
      <c r="K200" s="111"/>
      <c r="L200" s="112"/>
    </row>
    <row r="201" spans="1:12" s="114" customFormat="1" x14ac:dyDescent="0.3">
      <c r="A201" s="115"/>
      <c r="B201" s="111"/>
      <c r="C201" s="111"/>
      <c r="D201" s="389"/>
      <c r="E201" s="390"/>
      <c r="F201" s="116"/>
      <c r="G201" s="111"/>
      <c r="H201" s="111"/>
      <c r="I201" s="112"/>
      <c r="J201" s="112"/>
      <c r="K201" s="111"/>
      <c r="L201" s="112"/>
    </row>
    <row r="202" spans="1:12" s="114" customFormat="1" x14ac:dyDescent="0.3">
      <c r="A202" s="115"/>
      <c r="B202" s="111"/>
      <c r="C202" s="111"/>
      <c r="D202" s="389"/>
      <c r="E202" s="390"/>
      <c r="F202" s="116"/>
      <c r="G202" s="111"/>
      <c r="H202" s="111"/>
      <c r="I202" s="112"/>
      <c r="J202" s="112"/>
      <c r="K202" s="111"/>
      <c r="L202" s="112"/>
    </row>
    <row r="203" spans="1:12" s="114" customFormat="1" x14ac:dyDescent="0.3">
      <c r="A203" s="115"/>
      <c r="B203" s="111"/>
      <c r="C203" s="111"/>
      <c r="D203" s="389"/>
      <c r="E203" s="390"/>
      <c r="F203" s="116"/>
      <c r="G203" s="111"/>
      <c r="H203" s="111"/>
      <c r="I203" s="112"/>
      <c r="J203" s="112"/>
      <c r="K203" s="111"/>
      <c r="L203" s="112"/>
    </row>
    <row r="204" spans="1:12" s="114" customFormat="1" x14ac:dyDescent="0.3">
      <c r="A204" s="115"/>
      <c r="B204" s="111"/>
      <c r="C204" s="111"/>
      <c r="D204" s="389"/>
      <c r="E204" s="390"/>
      <c r="F204" s="116"/>
      <c r="G204" s="111"/>
      <c r="H204" s="111"/>
      <c r="I204" s="112"/>
      <c r="J204" s="112"/>
      <c r="K204" s="111"/>
      <c r="L204" s="112"/>
    </row>
    <row r="205" spans="1:12" s="114" customFormat="1" x14ac:dyDescent="0.3">
      <c r="A205" s="115"/>
      <c r="B205" s="111"/>
      <c r="C205" s="111"/>
      <c r="D205" s="389"/>
      <c r="E205" s="390"/>
      <c r="F205" s="116"/>
      <c r="G205" s="111"/>
      <c r="H205" s="111"/>
      <c r="I205" s="112"/>
      <c r="J205" s="112"/>
      <c r="K205" s="111"/>
      <c r="L205" s="112"/>
    </row>
    <row r="206" spans="1:12" s="114" customFormat="1" x14ac:dyDescent="0.3">
      <c r="A206" s="115"/>
      <c r="B206" s="111"/>
      <c r="C206" s="111"/>
      <c r="D206" s="389"/>
      <c r="E206" s="390"/>
      <c r="F206" s="116"/>
      <c r="G206" s="111"/>
      <c r="H206" s="111"/>
      <c r="I206" s="112"/>
      <c r="J206" s="112"/>
      <c r="K206" s="111"/>
      <c r="L206" s="112"/>
    </row>
    <row r="207" spans="1:12" s="114" customFormat="1" x14ac:dyDescent="0.3">
      <c r="A207" s="115"/>
      <c r="B207" s="111"/>
      <c r="C207" s="111"/>
      <c r="D207" s="389"/>
      <c r="E207" s="390"/>
      <c r="F207" s="116"/>
      <c r="G207" s="111"/>
      <c r="H207" s="111"/>
      <c r="I207" s="112"/>
      <c r="J207" s="112"/>
      <c r="K207" s="111"/>
      <c r="L207" s="112"/>
    </row>
    <row r="208" spans="1:12" s="114" customFormat="1" x14ac:dyDescent="0.3">
      <c r="A208" s="115"/>
      <c r="B208" s="111"/>
      <c r="C208" s="111"/>
      <c r="D208" s="389"/>
      <c r="E208" s="390"/>
      <c r="F208" s="116"/>
      <c r="G208" s="111"/>
      <c r="H208" s="111"/>
      <c r="I208" s="112"/>
      <c r="J208" s="112"/>
      <c r="K208" s="111"/>
      <c r="L208" s="112"/>
    </row>
    <row r="209" spans="1:12" s="114" customFormat="1" x14ac:dyDescent="0.3">
      <c r="A209" s="115"/>
      <c r="B209" s="111"/>
      <c r="C209" s="111"/>
      <c r="D209" s="389"/>
      <c r="E209" s="390"/>
      <c r="F209" s="116"/>
      <c r="G209" s="111"/>
      <c r="H209" s="111"/>
      <c r="I209" s="112"/>
      <c r="J209" s="112"/>
      <c r="K209" s="111"/>
      <c r="L209" s="112"/>
    </row>
    <row r="210" spans="1:12" s="114" customFormat="1" x14ac:dyDescent="0.3">
      <c r="A210" s="115"/>
      <c r="B210" s="111"/>
      <c r="C210" s="111"/>
      <c r="D210" s="389"/>
      <c r="E210" s="390"/>
      <c r="F210" s="116"/>
      <c r="G210" s="111"/>
      <c r="H210" s="111"/>
      <c r="I210" s="112"/>
      <c r="J210" s="112"/>
      <c r="K210" s="111"/>
      <c r="L210" s="112"/>
    </row>
    <row r="211" spans="1:12" s="114" customFormat="1" x14ac:dyDescent="0.3">
      <c r="A211" s="115"/>
      <c r="B211" s="111"/>
      <c r="C211" s="111"/>
      <c r="D211" s="389"/>
      <c r="E211" s="390"/>
      <c r="F211" s="116"/>
      <c r="G211" s="111"/>
      <c r="H211" s="111"/>
      <c r="I211" s="112"/>
      <c r="J211" s="112"/>
      <c r="K211" s="111"/>
      <c r="L211" s="112"/>
    </row>
    <row r="212" spans="1:12" s="114" customFormat="1" x14ac:dyDescent="0.3">
      <c r="A212" s="115"/>
      <c r="B212" s="111"/>
      <c r="C212" s="111"/>
      <c r="D212" s="389"/>
      <c r="E212" s="390"/>
      <c r="F212" s="116"/>
      <c r="G212" s="111"/>
      <c r="H212" s="111"/>
      <c r="I212" s="112"/>
      <c r="J212" s="112"/>
      <c r="K212" s="111"/>
      <c r="L212" s="112"/>
    </row>
    <row r="213" spans="1:12" s="114" customFormat="1" x14ac:dyDescent="0.3">
      <c r="A213" s="115"/>
      <c r="B213" s="111"/>
      <c r="C213" s="111"/>
      <c r="D213" s="389"/>
      <c r="E213" s="390"/>
      <c r="F213" s="116"/>
      <c r="G213" s="111"/>
      <c r="H213" s="111"/>
      <c r="I213" s="112"/>
      <c r="J213" s="112"/>
      <c r="K213" s="111"/>
      <c r="L213" s="112"/>
    </row>
    <row r="214" spans="1:12" s="114" customFormat="1" x14ac:dyDescent="0.3">
      <c r="A214" s="115"/>
      <c r="B214" s="111"/>
      <c r="C214" s="111"/>
      <c r="D214" s="389"/>
      <c r="E214" s="390"/>
      <c r="F214" s="116"/>
      <c r="G214" s="111"/>
      <c r="H214" s="111"/>
      <c r="I214" s="112"/>
      <c r="J214" s="112"/>
      <c r="K214" s="111"/>
      <c r="L214" s="112"/>
    </row>
    <row r="215" spans="1:12" s="114" customFormat="1" x14ac:dyDescent="0.3">
      <c r="A215" s="115"/>
      <c r="B215" s="111"/>
      <c r="C215" s="111"/>
      <c r="D215" s="389"/>
      <c r="E215" s="390"/>
      <c r="F215" s="116"/>
      <c r="G215" s="111"/>
      <c r="H215" s="111"/>
      <c r="I215" s="112"/>
      <c r="J215" s="112"/>
      <c r="K215" s="111"/>
      <c r="L215" s="112"/>
    </row>
    <row r="216" spans="1:12" s="114" customFormat="1" x14ac:dyDescent="0.3">
      <c r="A216" s="115"/>
      <c r="B216" s="111"/>
      <c r="C216" s="111"/>
      <c r="D216" s="389"/>
      <c r="E216" s="390"/>
      <c r="F216" s="116"/>
      <c r="G216" s="111"/>
      <c r="H216" s="111"/>
      <c r="I216" s="112"/>
      <c r="J216" s="112"/>
      <c r="K216" s="111"/>
      <c r="L216" s="112"/>
    </row>
    <row r="217" spans="1:12" s="114" customFormat="1" x14ac:dyDescent="0.3">
      <c r="A217" s="115"/>
      <c r="B217" s="111"/>
      <c r="C217" s="111"/>
      <c r="D217" s="389"/>
      <c r="E217" s="390"/>
      <c r="F217" s="116"/>
      <c r="G217" s="111"/>
      <c r="H217" s="111"/>
      <c r="I217" s="112"/>
      <c r="J217" s="112"/>
      <c r="K217" s="111"/>
      <c r="L217" s="112"/>
    </row>
    <row r="218" spans="1:12" s="114" customFormat="1" x14ac:dyDescent="0.3">
      <c r="A218" s="115"/>
      <c r="B218" s="111"/>
      <c r="C218" s="111"/>
      <c r="D218" s="389"/>
      <c r="E218" s="390"/>
      <c r="F218" s="116"/>
      <c r="G218" s="111"/>
      <c r="H218" s="111"/>
      <c r="I218" s="112"/>
      <c r="J218" s="112"/>
      <c r="K218" s="111"/>
      <c r="L218" s="112"/>
    </row>
    <row r="219" spans="1:12" s="114" customFormat="1" x14ac:dyDescent="0.3">
      <c r="A219" s="115"/>
      <c r="B219" s="111"/>
      <c r="C219" s="111"/>
      <c r="D219" s="389"/>
      <c r="E219" s="390"/>
      <c r="F219" s="116"/>
      <c r="G219" s="111"/>
      <c r="H219" s="111"/>
      <c r="I219" s="112"/>
      <c r="J219" s="112"/>
      <c r="K219" s="111"/>
      <c r="L219" s="112"/>
    </row>
    <row r="220" spans="1:12" s="114" customFormat="1" x14ac:dyDescent="0.3">
      <c r="A220" s="115"/>
      <c r="B220" s="111"/>
      <c r="C220" s="111"/>
      <c r="D220" s="389"/>
      <c r="E220" s="390"/>
      <c r="F220" s="116"/>
      <c r="G220" s="111"/>
      <c r="H220" s="111"/>
      <c r="I220" s="112"/>
      <c r="J220" s="112"/>
      <c r="K220" s="111"/>
      <c r="L220" s="112"/>
    </row>
    <row r="221" spans="1:12" s="114" customFormat="1" x14ac:dyDescent="0.3">
      <c r="A221" s="115"/>
      <c r="B221" s="111"/>
      <c r="C221" s="111"/>
      <c r="D221" s="389"/>
      <c r="E221" s="390"/>
      <c r="F221" s="116"/>
      <c r="G221" s="111"/>
      <c r="H221" s="111"/>
      <c r="I221" s="112"/>
      <c r="J221" s="112"/>
      <c r="K221" s="111"/>
      <c r="L221" s="112"/>
    </row>
    <row r="222" spans="1:12" s="114" customFormat="1" x14ac:dyDescent="0.3">
      <c r="A222" s="115"/>
      <c r="B222" s="111"/>
      <c r="C222" s="111"/>
      <c r="D222" s="389"/>
      <c r="E222" s="390"/>
      <c r="F222" s="116"/>
      <c r="G222" s="111"/>
      <c r="H222" s="111"/>
      <c r="I222" s="112"/>
      <c r="J222" s="112"/>
      <c r="K222" s="111"/>
      <c r="L222" s="112"/>
    </row>
    <row r="223" spans="1:12" s="114" customFormat="1" x14ac:dyDescent="0.3">
      <c r="A223" s="115"/>
      <c r="B223" s="111"/>
      <c r="C223" s="111"/>
      <c r="D223" s="389"/>
      <c r="E223" s="390"/>
      <c r="F223" s="116"/>
      <c r="G223" s="111"/>
      <c r="H223" s="111"/>
      <c r="I223" s="112"/>
      <c r="J223" s="112"/>
      <c r="K223" s="111"/>
      <c r="L223" s="112"/>
    </row>
    <row r="224" spans="1:12" s="114" customFormat="1" x14ac:dyDescent="0.3">
      <c r="A224" s="115"/>
      <c r="B224" s="111"/>
      <c r="C224" s="111"/>
      <c r="D224" s="389"/>
      <c r="E224" s="390"/>
      <c r="F224" s="116"/>
      <c r="G224" s="111"/>
      <c r="H224" s="111"/>
      <c r="I224" s="112"/>
      <c r="J224" s="112"/>
      <c r="K224" s="111"/>
      <c r="L224" s="112"/>
    </row>
    <row r="225" spans="1:12" s="114" customFormat="1" x14ac:dyDescent="0.3">
      <c r="A225" s="115"/>
      <c r="B225" s="111"/>
      <c r="C225" s="111"/>
      <c r="D225" s="389"/>
      <c r="E225" s="390"/>
      <c r="F225" s="116"/>
      <c r="G225" s="111"/>
      <c r="H225" s="111"/>
      <c r="I225" s="112"/>
      <c r="J225" s="112"/>
      <c r="K225" s="111"/>
      <c r="L225" s="112"/>
    </row>
    <row r="226" spans="1:12" s="114" customFormat="1" x14ac:dyDescent="0.3">
      <c r="A226" s="115"/>
      <c r="B226" s="111"/>
      <c r="C226" s="111"/>
      <c r="D226" s="389"/>
      <c r="E226" s="390"/>
      <c r="F226" s="116"/>
      <c r="G226" s="111"/>
      <c r="H226" s="111"/>
      <c r="I226" s="112"/>
      <c r="J226" s="112"/>
      <c r="K226" s="111"/>
      <c r="L226" s="112"/>
    </row>
    <row r="227" spans="1:12" s="114" customFormat="1" x14ac:dyDescent="0.3">
      <c r="A227" s="115"/>
      <c r="B227" s="111"/>
      <c r="C227" s="111"/>
      <c r="D227" s="389"/>
      <c r="E227" s="390"/>
      <c r="F227" s="116"/>
      <c r="G227" s="111"/>
      <c r="H227" s="111"/>
      <c r="I227" s="112"/>
      <c r="J227" s="112"/>
      <c r="K227" s="111"/>
      <c r="L227" s="112"/>
    </row>
    <row r="228" spans="1:12" s="114" customFormat="1" x14ac:dyDescent="0.3">
      <c r="A228" s="115"/>
      <c r="B228" s="111"/>
      <c r="C228" s="111"/>
      <c r="D228" s="389"/>
      <c r="E228" s="390"/>
      <c r="F228" s="116"/>
      <c r="G228" s="111"/>
      <c r="H228" s="111"/>
      <c r="I228" s="112"/>
      <c r="J228" s="112"/>
      <c r="K228" s="111"/>
      <c r="L228" s="112"/>
    </row>
    <row r="229" spans="1:12" s="114" customFormat="1" x14ac:dyDescent="0.3">
      <c r="A229" s="115"/>
      <c r="B229" s="111"/>
      <c r="C229" s="111"/>
      <c r="D229" s="389"/>
      <c r="E229" s="390"/>
      <c r="F229" s="116"/>
      <c r="G229" s="111"/>
      <c r="H229" s="111"/>
      <c r="I229" s="112"/>
      <c r="J229" s="112"/>
      <c r="K229" s="111"/>
      <c r="L229" s="112"/>
    </row>
    <row r="230" spans="1:12" s="114" customFormat="1" x14ac:dyDescent="0.3">
      <c r="A230" s="115"/>
      <c r="B230" s="111"/>
      <c r="C230" s="111"/>
      <c r="D230" s="389"/>
      <c r="E230" s="390"/>
      <c r="F230" s="116"/>
      <c r="G230" s="111"/>
      <c r="H230" s="111"/>
      <c r="I230" s="112"/>
      <c r="J230" s="112"/>
      <c r="K230" s="111"/>
      <c r="L230" s="112"/>
    </row>
    <row r="231" spans="1:12" s="114" customFormat="1" x14ac:dyDescent="0.3">
      <c r="A231" s="115"/>
      <c r="B231" s="111"/>
      <c r="C231" s="111"/>
      <c r="D231" s="389"/>
      <c r="E231" s="390"/>
      <c r="F231" s="116"/>
      <c r="G231" s="111"/>
      <c r="H231" s="111"/>
      <c r="I231" s="112"/>
      <c r="J231" s="112"/>
      <c r="K231" s="111"/>
      <c r="L231" s="112"/>
    </row>
    <row r="232" spans="1:12" s="114" customFormat="1" x14ac:dyDescent="0.3">
      <c r="A232" s="115"/>
      <c r="B232" s="111"/>
      <c r="C232" s="111"/>
      <c r="D232" s="389"/>
      <c r="E232" s="390"/>
      <c r="F232" s="116"/>
      <c r="G232" s="111"/>
      <c r="H232" s="111"/>
      <c r="I232" s="112"/>
      <c r="J232" s="112"/>
      <c r="K232" s="111"/>
      <c r="L232" s="112"/>
    </row>
    <row r="233" spans="1:12" s="114" customFormat="1" x14ac:dyDescent="0.3">
      <c r="A233" s="115"/>
      <c r="B233" s="111"/>
      <c r="C233" s="111"/>
      <c r="D233" s="389"/>
      <c r="E233" s="390"/>
      <c r="F233" s="116"/>
      <c r="G233" s="111"/>
      <c r="H233" s="111"/>
      <c r="I233" s="112"/>
      <c r="J233" s="112"/>
      <c r="K233" s="111"/>
      <c r="L233" s="112"/>
    </row>
    <row r="234" spans="1:12" s="114" customFormat="1" x14ac:dyDescent="0.3">
      <c r="A234" s="115"/>
      <c r="B234" s="111"/>
      <c r="C234" s="111"/>
      <c r="D234" s="389"/>
      <c r="E234" s="390"/>
      <c r="F234" s="116"/>
      <c r="G234" s="111"/>
      <c r="H234" s="111"/>
      <c r="I234" s="112"/>
      <c r="J234" s="112"/>
      <c r="K234" s="111"/>
      <c r="L234" s="112"/>
    </row>
    <row r="235" spans="1:12" s="114" customFormat="1" x14ac:dyDescent="0.3">
      <c r="A235" s="115"/>
      <c r="B235" s="111"/>
      <c r="C235" s="111"/>
      <c r="D235" s="389"/>
      <c r="E235" s="390"/>
      <c r="F235" s="116"/>
      <c r="G235" s="111"/>
      <c r="H235" s="111"/>
      <c r="I235" s="112"/>
      <c r="J235" s="112"/>
      <c r="K235" s="111"/>
      <c r="L235" s="112"/>
    </row>
    <row r="236" spans="1:12" s="114" customFormat="1" x14ac:dyDescent="0.3">
      <c r="A236" s="115"/>
      <c r="B236" s="111"/>
      <c r="C236" s="111"/>
      <c r="D236" s="389"/>
      <c r="E236" s="390"/>
      <c r="F236" s="116"/>
      <c r="G236" s="111"/>
      <c r="H236" s="111"/>
      <c r="I236" s="112"/>
      <c r="J236" s="112"/>
      <c r="K236" s="111"/>
      <c r="L236" s="112"/>
    </row>
    <row r="237" spans="1:12" s="114" customFormat="1" x14ac:dyDescent="0.3">
      <c r="A237" s="115"/>
      <c r="B237" s="111"/>
      <c r="C237" s="111"/>
      <c r="D237" s="389"/>
      <c r="E237" s="390"/>
      <c r="F237" s="116"/>
      <c r="G237" s="111"/>
      <c r="H237" s="111"/>
      <c r="I237" s="112"/>
      <c r="J237" s="112"/>
      <c r="K237" s="111"/>
      <c r="L237" s="112"/>
    </row>
    <row r="238" spans="1:12" s="114" customFormat="1" x14ac:dyDescent="0.3">
      <c r="A238" s="115"/>
      <c r="B238" s="111"/>
      <c r="C238" s="111"/>
      <c r="D238" s="389"/>
      <c r="E238" s="390"/>
      <c r="F238" s="116"/>
      <c r="G238" s="111"/>
      <c r="H238" s="111"/>
      <c r="I238" s="112"/>
      <c r="J238" s="112"/>
      <c r="K238" s="111"/>
      <c r="L238" s="112"/>
    </row>
    <row r="239" spans="1:12" s="114" customFormat="1" x14ac:dyDescent="0.3">
      <c r="A239" s="115"/>
      <c r="B239" s="111"/>
      <c r="C239" s="111"/>
      <c r="D239" s="389"/>
      <c r="E239" s="390"/>
      <c r="F239" s="116"/>
      <c r="G239" s="111"/>
      <c r="H239" s="111"/>
      <c r="I239" s="112"/>
      <c r="J239" s="112"/>
      <c r="K239" s="111"/>
      <c r="L239" s="112"/>
    </row>
    <row r="240" spans="1:12" s="114" customFormat="1" x14ac:dyDescent="0.3">
      <c r="A240" s="115"/>
      <c r="B240" s="111"/>
      <c r="C240" s="111"/>
      <c r="D240" s="389"/>
      <c r="E240" s="390"/>
      <c r="F240" s="116"/>
      <c r="G240" s="111"/>
      <c r="H240" s="111"/>
      <c r="I240" s="112"/>
      <c r="J240" s="112"/>
      <c r="K240" s="111"/>
      <c r="L240" s="112"/>
    </row>
    <row r="241" spans="1:12" s="114" customFormat="1" x14ac:dyDescent="0.3">
      <c r="A241" s="115"/>
      <c r="B241" s="111"/>
      <c r="C241" s="111"/>
      <c r="D241" s="389"/>
      <c r="E241" s="390"/>
      <c r="F241" s="116"/>
      <c r="G241" s="111"/>
      <c r="H241" s="111"/>
      <c r="I241" s="112"/>
      <c r="J241" s="112"/>
      <c r="K241" s="111"/>
      <c r="L241" s="112"/>
    </row>
    <row r="242" spans="1:12" s="114" customFormat="1" x14ac:dyDescent="0.3">
      <c r="A242" s="115"/>
      <c r="B242" s="111"/>
      <c r="C242" s="111"/>
      <c r="D242" s="389"/>
      <c r="E242" s="390"/>
      <c r="F242" s="116"/>
      <c r="G242" s="111"/>
      <c r="H242" s="111"/>
      <c r="I242" s="112"/>
      <c r="J242" s="112"/>
      <c r="K242" s="111"/>
      <c r="L242" s="112"/>
    </row>
    <row r="243" spans="1:12" s="114" customFormat="1" x14ac:dyDescent="0.3">
      <c r="A243" s="115"/>
      <c r="B243" s="111"/>
      <c r="C243" s="111"/>
      <c r="D243" s="389"/>
      <c r="E243" s="390"/>
      <c r="F243" s="116"/>
      <c r="G243" s="111"/>
      <c r="H243" s="111"/>
      <c r="I243" s="112"/>
      <c r="J243" s="112"/>
      <c r="K243" s="111"/>
      <c r="L243" s="112"/>
    </row>
    <row r="244" spans="1:12" s="114" customFormat="1" x14ac:dyDescent="0.3">
      <c r="A244" s="115"/>
      <c r="B244" s="111"/>
      <c r="C244" s="111"/>
      <c r="D244" s="389"/>
      <c r="E244" s="390"/>
      <c r="F244" s="116"/>
      <c r="G244" s="111"/>
      <c r="H244" s="111"/>
      <c r="I244" s="112"/>
      <c r="J244" s="112"/>
      <c r="K244" s="111"/>
      <c r="L244" s="112"/>
    </row>
    <row r="245" spans="1:12" s="114" customFormat="1" x14ac:dyDescent="0.3">
      <c r="A245" s="115"/>
      <c r="B245" s="111"/>
      <c r="C245" s="111"/>
      <c r="D245" s="389"/>
      <c r="E245" s="390"/>
      <c r="F245" s="116"/>
      <c r="G245" s="111"/>
      <c r="H245" s="111"/>
      <c r="I245" s="112"/>
      <c r="J245" s="112"/>
      <c r="K245" s="111"/>
      <c r="L245" s="112"/>
    </row>
    <row r="246" spans="1:12" s="114" customFormat="1" x14ac:dyDescent="0.3">
      <c r="A246" s="115"/>
      <c r="B246" s="111"/>
      <c r="C246" s="111"/>
      <c r="D246" s="389"/>
      <c r="E246" s="390"/>
      <c r="F246" s="116"/>
      <c r="G246" s="111"/>
      <c r="H246" s="111"/>
      <c r="I246" s="112"/>
      <c r="J246" s="112"/>
      <c r="K246" s="111"/>
      <c r="L246" s="112"/>
    </row>
    <row r="247" spans="1:12" s="114" customFormat="1" x14ac:dyDescent="0.3">
      <c r="A247" s="115"/>
      <c r="B247" s="111"/>
      <c r="C247" s="111"/>
      <c r="D247" s="389"/>
      <c r="E247" s="390"/>
      <c r="F247" s="116"/>
      <c r="G247" s="111"/>
      <c r="H247" s="111"/>
      <c r="I247" s="112"/>
      <c r="J247" s="112"/>
      <c r="K247" s="111"/>
      <c r="L247" s="112"/>
    </row>
    <row r="248" spans="1:12" s="114" customFormat="1" x14ac:dyDescent="0.3">
      <c r="A248" s="115"/>
      <c r="B248" s="111"/>
      <c r="C248" s="111"/>
      <c r="D248" s="389"/>
      <c r="E248" s="390"/>
      <c r="F248" s="116"/>
      <c r="G248" s="111"/>
      <c r="H248" s="111"/>
      <c r="I248" s="112"/>
      <c r="J248" s="112"/>
      <c r="K248" s="111"/>
      <c r="L248" s="112"/>
    </row>
    <row r="249" spans="1:12" s="114" customFormat="1" x14ac:dyDescent="0.3">
      <c r="A249" s="115"/>
      <c r="B249" s="111"/>
      <c r="C249" s="111"/>
      <c r="D249" s="389"/>
      <c r="E249" s="390"/>
      <c r="F249" s="116"/>
      <c r="G249" s="111"/>
      <c r="H249" s="111"/>
      <c r="I249" s="112"/>
      <c r="J249" s="112"/>
      <c r="K249" s="111"/>
      <c r="L249" s="112"/>
    </row>
    <row r="250" spans="1:12" s="114" customFormat="1" x14ac:dyDescent="0.3">
      <c r="A250" s="115"/>
      <c r="B250" s="111"/>
      <c r="C250" s="111"/>
      <c r="D250" s="389"/>
      <c r="E250" s="390"/>
      <c r="F250" s="116"/>
      <c r="G250" s="111"/>
      <c r="H250" s="111"/>
      <c r="I250" s="112"/>
      <c r="J250" s="112"/>
      <c r="K250" s="111"/>
      <c r="L250" s="112"/>
    </row>
    <row r="251" spans="1:12" s="114" customFormat="1" x14ac:dyDescent="0.3">
      <c r="A251" s="115"/>
      <c r="B251" s="111"/>
      <c r="C251" s="111"/>
      <c r="D251" s="389"/>
      <c r="E251" s="390"/>
      <c r="F251" s="116"/>
      <c r="G251" s="111"/>
      <c r="H251" s="111"/>
      <c r="I251" s="112"/>
      <c r="J251" s="112"/>
      <c r="K251" s="111"/>
      <c r="L251" s="112"/>
    </row>
    <row r="252" spans="1:12" s="114" customFormat="1" x14ac:dyDescent="0.3">
      <c r="A252" s="115"/>
      <c r="B252" s="111"/>
      <c r="C252" s="111"/>
      <c r="D252" s="389"/>
      <c r="E252" s="390"/>
      <c r="F252" s="116"/>
      <c r="G252" s="111"/>
      <c r="H252" s="111"/>
      <c r="I252" s="112"/>
      <c r="J252" s="112"/>
      <c r="K252" s="111"/>
      <c r="L252" s="112"/>
    </row>
    <row r="253" spans="1:12" s="114" customFormat="1" x14ac:dyDescent="0.3">
      <c r="A253" s="115"/>
      <c r="B253" s="111"/>
      <c r="C253" s="111"/>
      <c r="D253" s="389"/>
      <c r="E253" s="390"/>
      <c r="F253" s="116"/>
      <c r="G253" s="111"/>
      <c r="H253" s="111"/>
      <c r="I253" s="112"/>
      <c r="J253" s="112"/>
      <c r="K253" s="111"/>
      <c r="L253" s="112"/>
    </row>
    <row r="254" spans="1:12" s="114" customFormat="1" x14ac:dyDescent="0.3">
      <c r="A254" s="115"/>
      <c r="B254" s="111"/>
      <c r="C254" s="111"/>
      <c r="D254" s="389"/>
      <c r="E254" s="390"/>
      <c r="F254" s="116"/>
      <c r="G254" s="111"/>
      <c r="H254" s="111"/>
      <c r="I254" s="112"/>
      <c r="J254" s="112"/>
      <c r="K254" s="111"/>
      <c r="L254" s="112"/>
    </row>
    <row r="255" spans="1:12" s="114" customFormat="1" x14ac:dyDescent="0.3">
      <c r="A255" s="115"/>
      <c r="B255" s="111"/>
      <c r="C255" s="111"/>
      <c r="D255" s="389"/>
      <c r="E255" s="390"/>
      <c r="F255" s="116"/>
      <c r="G255" s="111"/>
      <c r="H255" s="111"/>
      <c r="I255" s="112"/>
      <c r="J255" s="112"/>
      <c r="K255" s="111"/>
      <c r="L255" s="112"/>
    </row>
    <row r="256" spans="1:12" s="114" customFormat="1" x14ac:dyDescent="0.3">
      <c r="A256" s="115"/>
      <c r="B256" s="111"/>
      <c r="C256" s="111"/>
      <c r="D256" s="389"/>
      <c r="E256" s="390"/>
      <c r="F256" s="116"/>
      <c r="G256" s="111"/>
      <c r="H256" s="111"/>
      <c r="I256" s="112"/>
      <c r="J256" s="112"/>
      <c r="K256" s="111"/>
      <c r="L256" s="112"/>
    </row>
    <row r="257" spans="1:12" s="114" customFormat="1" x14ac:dyDescent="0.3">
      <c r="A257" s="115"/>
      <c r="B257" s="111"/>
      <c r="C257" s="111"/>
      <c r="D257" s="389"/>
      <c r="E257" s="390"/>
      <c r="F257" s="116"/>
      <c r="G257" s="111"/>
      <c r="H257" s="111"/>
      <c r="I257" s="112"/>
      <c r="J257" s="112"/>
      <c r="K257" s="111"/>
      <c r="L257" s="112"/>
    </row>
    <row r="258" spans="1:12" s="114" customFormat="1" x14ac:dyDescent="0.3">
      <c r="A258" s="115"/>
      <c r="B258" s="111"/>
      <c r="C258" s="111"/>
      <c r="D258" s="389"/>
      <c r="E258" s="390"/>
      <c r="F258" s="116"/>
      <c r="G258" s="111"/>
      <c r="H258" s="111"/>
      <c r="I258" s="112"/>
      <c r="J258" s="112"/>
      <c r="K258" s="111"/>
      <c r="L258" s="112"/>
    </row>
    <row r="259" spans="1:12" s="114" customFormat="1" x14ac:dyDescent="0.3">
      <c r="A259" s="115"/>
      <c r="B259" s="111"/>
      <c r="C259" s="111"/>
      <c r="D259" s="389"/>
      <c r="E259" s="390"/>
      <c r="F259" s="116"/>
      <c r="G259" s="111"/>
      <c r="H259" s="111"/>
      <c r="I259" s="112"/>
      <c r="J259" s="112"/>
      <c r="K259" s="111"/>
      <c r="L259" s="112"/>
    </row>
    <row r="260" spans="1:12" s="114" customFormat="1" x14ac:dyDescent="0.3">
      <c r="A260" s="115"/>
      <c r="B260" s="111"/>
      <c r="C260" s="111"/>
      <c r="D260" s="389"/>
      <c r="E260" s="390"/>
      <c r="F260" s="116"/>
      <c r="G260" s="111"/>
      <c r="H260" s="111"/>
      <c r="I260" s="112"/>
      <c r="J260" s="112"/>
      <c r="K260" s="111"/>
      <c r="L260" s="112"/>
    </row>
    <row r="261" spans="1:12" s="114" customFormat="1" x14ac:dyDescent="0.3">
      <c r="A261" s="115"/>
      <c r="B261" s="111"/>
      <c r="C261" s="111"/>
      <c r="D261" s="389"/>
      <c r="E261" s="390"/>
      <c r="F261" s="116"/>
      <c r="G261" s="111"/>
      <c r="H261" s="111"/>
      <c r="I261" s="112"/>
      <c r="J261" s="112"/>
      <c r="K261" s="111"/>
      <c r="L261" s="112"/>
    </row>
    <row r="262" spans="1:12" s="114" customFormat="1" x14ac:dyDescent="0.3">
      <c r="A262" s="115"/>
      <c r="B262" s="111"/>
      <c r="C262" s="111"/>
      <c r="D262" s="389"/>
      <c r="E262" s="390"/>
      <c r="F262" s="116"/>
      <c r="G262" s="111"/>
      <c r="H262" s="111"/>
      <c r="I262" s="112"/>
      <c r="J262" s="112"/>
      <c r="K262" s="111"/>
      <c r="L262" s="112"/>
    </row>
    <row r="263" spans="1:12" s="114" customFormat="1" x14ac:dyDescent="0.3">
      <c r="A263" s="115"/>
      <c r="B263" s="111"/>
      <c r="C263" s="111"/>
      <c r="D263" s="389"/>
      <c r="E263" s="390"/>
      <c r="F263" s="116"/>
      <c r="G263" s="111"/>
      <c r="H263" s="111"/>
      <c r="I263" s="112"/>
      <c r="J263" s="112"/>
      <c r="K263" s="111"/>
      <c r="L263" s="112"/>
    </row>
    <row r="264" spans="1:12" s="114" customFormat="1" x14ac:dyDescent="0.3">
      <c r="A264" s="115"/>
      <c r="B264" s="111"/>
      <c r="C264" s="111"/>
      <c r="D264" s="389"/>
      <c r="E264" s="390"/>
      <c r="F264" s="116"/>
      <c r="G264" s="111"/>
      <c r="H264" s="111"/>
      <c r="I264" s="112"/>
      <c r="J264" s="112"/>
      <c r="K264" s="111"/>
      <c r="L264" s="112"/>
    </row>
    <row r="265" spans="1:12" s="114" customFormat="1" x14ac:dyDescent="0.3">
      <c r="A265" s="115"/>
      <c r="B265" s="111"/>
      <c r="C265" s="111"/>
      <c r="D265" s="389"/>
      <c r="E265" s="390"/>
      <c r="F265" s="116"/>
      <c r="G265" s="111"/>
      <c r="H265" s="111"/>
      <c r="I265" s="112"/>
      <c r="J265" s="112"/>
      <c r="K265" s="111"/>
      <c r="L265" s="112"/>
    </row>
    <row r="266" spans="1:12" s="114" customFormat="1" x14ac:dyDescent="0.3">
      <c r="A266" s="115"/>
      <c r="B266" s="111"/>
      <c r="C266" s="111"/>
      <c r="D266" s="389"/>
      <c r="E266" s="390"/>
      <c r="F266" s="116"/>
      <c r="G266" s="111"/>
      <c r="H266" s="111"/>
      <c r="I266" s="112"/>
      <c r="J266" s="112"/>
      <c r="K266" s="111"/>
      <c r="L266" s="112"/>
    </row>
    <row r="267" spans="1:12" s="114" customFormat="1" x14ac:dyDescent="0.3">
      <c r="A267" s="115"/>
      <c r="B267" s="111"/>
      <c r="C267" s="111"/>
      <c r="D267" s="389"/>
      <c r="E267" s="390"/>
      <c r="F267" s="116"/>
      <c r="G267" s="111"/>
      <c r="H267" s="111"/>
      <c r="I267" s="112"/>
      <c r="J267" s="112"/>
      <c r="K267" s="111"/>
      <c r="L267" s="112"/>
    </row>
    <row r="268" spans="1:12" s="114" customFormat="1" x14ac:dyDescent="0.3">
      <c r="A268" s="115"/>
      <c r="B268" s="111"/>
      <c r="C268" s="111"/>
      <c r="D268" s="389"/>
      <c r="E268" s="390"/>
      <c r="F268" s="116"/>
      <c r="G268" s="111"/>
      <c r="H268" s="111"/>
      <c r="I268" s="112"/>
      <c r="J268" s="112"/>
      <c r="K268" s="111"/>
      <c r="L268" s="112"/>
    </row>
    <row r="269" spans="1:12" s="114" customFormat="1" x14ac:dyDescent="0.3">
      <c r="A269" s="115"/>
      <c r="B269" s="111"/>
      <c r="C269" s="111"/>
      <c r="D269" s="389"/>
      <c r="E269" s="390"/>
      <c r="F269" s="116"/>
      <c r="G269" s="111"/>
      <c r="H269" s="111"/>
      <c r="I269" s="112"/>
      <c r="J269" s="112"/>
      <c r="K269" s="111"/>
      <c r="L269" s="112"/>
    </row>
    <row r="270" spans="1:12" s="114" customFormat="1" x14ac:dyDescent="0.3">
      <c r="A270" s="115"/>
      <c r="B270" s="111"/>
      <c r="C270" s="111"/>
      <c r="D270" s="389"/>
      <c r="E270" s="390"/>
      <c r="F270" s="116"/>
      <c r="G270" s="111"/>
      <c r="H270" s="111"/>
      <c r="I270" s="112"/>
      <c r="J270" s="112"/>
      <c r="K270" s="111"/>
      <c r="L270" s="112"/>
    </row>
    <row r="271" spans="1:12" s="114" customFormat="1" x14ac:dyDescent="0.3">
      <c r="A271" s="115"/>
      <c r="B271" s="111"/>
      <c r="C271" s="111"/>
      <c r="D271" s="389"/>
      <c r="E271" s="390"/>
      <c r="F271" s="116"/>
      <c r="G271" s="111"/>
      <c r="H271" s="111"/>
      <c r="I271" s="112"/>
      <c r="J271" s="112"/>
      <c r="K271" s="111"/>
      <c r="L271" s="112"/>
    </row>
    <row r="272" spans="1:12" s="114" customFormat="1" x14ac:dyDescent="0.3">
      <c r="A272" s="115"/>
      <c r="B272" s="111"/>
      <c r="C272" s="111"/>
      <c r="D272" s="389"/>
      <c r="E272" s="390"/>
      <c r="F272" s="116"/>
      <c r="G272" s="111"/>
      <c r="H272" s="111"/>
      <c r="I272" s="112"/>
      <c r="J272" s="112"/>
      <c r="K272" s="111"/>
      <c r="L272" s="112"/>
    </row>
    <row r="273" spans="1:12" s="114" customFormat="1" x14ac:dyDescent="0.3">
      <c r="A273" s="115"/>
      <c r="B273" s="111"/>
      <c r="C273" s="111"/>
      <c r="D273" s="389"/>
      <c r="E273" s="390"/>
      <c r="F273" s="116"/>
      <c r="G273" s="111"/>
      <c r="H273" s="111"/>
      <c r="I273" s="112"/>
      <c r="J273" s="112"/>
      <c r="K273" s="111"/>
      <c r="L273" s="112"/>
    </row>
    <row r="274" spans="1:12" s="114" customFormat="1" x14ac:dyDescent="0.3">
      <c r="A274" s="115"/>
      <c r="B274" s="111"/>
      <c r="C274" s="111"/>
      <c r="D274" s="389"/>
      <c r="E274" s="390"/>
      <c r="F274" s="116"/>
      <c r="G274" s="111"/>
      <c r="H274" s="111"/>
      <c r="I274" s="112"/>
      <c r="J274" s="112"/>
      <c r="K274" s="111"/>
      <c r="L274" s="112"/>
    </row>
    <row r="275" spans="1:12" s="114" customFormat="1" x14ac:dyDescent="0.3">
      <c r="A275" s="115"/>
      <c r="B275" s="111"/>
      <c r="C275" s="111"/>
      <c r="D275" s="389"/>
      <c r="E275" s="390"/>
      <c r="F275" s="116"/>
      <c r="G275" s="111"/>
      <c r="H275" s="111"/>
      <c r="I275" s="112"/>
      <c r="J275" s="112"/>
      <c r="K275" s="111"/>
      <c r="L275" s="112"/>
    </row>
    <row r="276" spans="1:12" s="114" customFormat="1" x14ac:dyDescent="0.3">
      <c r="A276" s="115"/>
      <c r="B276" s="111"/>
      <c r="C276" s="111"/>
      <c r="D276" s="389"/>
      <c r="E276" s="390"/>
      <c r="F276" s="116"/>
      <c r="G276" s="111"/>
      <c r="H276" s="111"/>
      <c r="I276" s="112"/>
      <c r="J276" s="112"/>
      <c r="K276" s="111"/>
      <c r="L276" s="112"/>
    </row>
    <row r="277" spans="1:12" s="114" customFormat="1" x14ac:dyDescent="0.3">
      <c r="A277" s="115"/>
      <c r="B277" s="111"/>
      <c r="C277" s="111"/>
      <c r="D277" s="389"/>
      <c r="E277" s="390"/>
      <c r="F277" s="116"/>
      <c r="G277" s="111"/>
      <c r="H277" s="111"/>
      <c r="I277" s="112"/>
      <c r="J277" s="112"/>
      <c r="K277" s="111"/>
      <c r="L277" s="112"/>
    </row>
    <row r="278" spans="1:12" s="114" customFormat="1" x14ac:dyDescent="0.3">
      <c r="A278" s="115"/>
      <c r="B278" s="111"/>
      <c r="C278" s="111"/>
      <c r="D278" s="389"/>
      <c r="E278" s="390"/>
      <c r="F278" s="116"/>
      <c r="G278" s="111"/>
      <c r="H278" s="111"/>
      <c r="I278" s="112"/>
      <c r="J278" s="112"/>
      <c r="K278" s="111"/>
      <c r="L278" s="112"/>
    </row>
    <row r="279" spans="1:12" s="114" customFormat="1" x14ac:dyDescent="0.3">
      <c r="A279" s="115"/>
      <c r="B279" s="111"/>
      <c r="C279" s="111"/>
      <c r="D279" s="389"/>
      <c r="E279" s="390"/>
      <c r="F279" s="116"/>
      <c r="G279" s="111"/>
      <c r="H279" s="111"/>
      <c r="I279" s="112"/>
      <c r="J279" s="112"/>
      <c r="K279" s="111"/>
      <c r="L279" s="112"/>
    </row>
    <row r="280" spans="1:12" s="114" customFormat="1" x14ac:dyDescent="0.3">
      <c r="A280" s="115"/>
      <c r="B280" s="111"/>
      <c r="C280" s="111"/>
      <c r="D280" s="389"/>
      <c r="E280" s="390"/>
      <c r="F280" s="116"/>
      <c r="G280" s="111"/>
      <c r="H280" s="111"/>
      <c r="I280" s="112"/>
      <c r="J280" s="112"/>
      <c r="K280" s="111"/>
      <c r="L280" s="112"/>
    </row>
    <row r="281" spans="1:12" s="114" customFormat="1" x14ac:dyDescent="0.3">
      <c r="A281" s="115"/>
      <c r="B281" s="111"/>
      <c r="C281" s="111"/>
      <c r="D281" s="389"/>
      <c r="E281" s="390"/>
      <c r="F281" s="116"/>
      <c r="G281" s="111"/>
      <c r="H281" s="111"/>
      <c r="I281" s="112"/>
      <c r="J281" s="112"/>
      <c r="K281" s="111"/>
      <c r="L281" s="112"/>
    </row>
    <row r="282" spans="1:12" s="114" customFormat="1" x14ac:dyDescent="0.3">
      <c r="A282" s="115"/>
      <c r="B282" s="111"/>
      <c r="C282" s="111"/>
      <c r="D282" s="389"/>
      <c r="E282" s="390"/>
      <c r="F282" s="116"/>
      <c r="G282" s="111"/>
      <c r="H282" s="111"/>
      <c r="I282" s="112"/>
      <c r="J282" s="112"/>
      <c r="K282" s="111"/>
      <c r="L282" s="112"/>
    </row>
    <row r="283" spans="1:12" s="114" customFormat="1" x14ac:dyDescent="0.3">
      <c r="A283" s="115"/>
      <c r="B283" s="111"/>
      <c r="C283" s="111"/>
      <c r="D283" s="389"/>
      <c r="E283" s="390"/>
      <c r="F283" s="116"/>
      <c r="G283" s="111"/>
      <c r="H283" s="111"/>
      <c r="I283" s="112"/>
      <c r="J283" s="112"/>
      <c r="K283" s="111"/>
      <c r="L283" s="112"/>
    </row>
    <row r="284" spans="1:12" s="114" customFormat="1" x14ac:dyDescent="0.3">
      <c r="A284" s="115"/>
      <c r="B284" s="111"/>
      <c r="C284" s="111"/>
      <c r="D284" s="389"/>
      <c r="E284" s="390"/>
      <c r="F284" s="116"/>
      <c r="G284" s="111"/>
      <c r="H284" s="111"/>
      <c r="I284" s="112"/>
      <c r="J284" s="112"/>
      <c r="K284" s="111"/>
      <c r="L284" s="112"/>
    </row>
    <row r="285" spans="1:12" s="114" customFormat="1" x14ac:dyDescent="0.3">
      <c r="A285" s="115"/>
      <c r="B285" s="111"/>
      <c r="C285" s="111"/>
      <c r="D285" s="389"/>
      <c r="E285" s="390"/>
      <c r="F285" s="116"/>
      <c r="G285" s="111"/>
      <c r="H285" s="111"/>
      <c r="I285" s="112"/>
      <c r="J285" s="112"/>
      <c r="K285" s="111"/>
      <c r="L285" s="112"/>
    </row>
    <row r="286" spans="1:12" s="114" customFormat="1" x14ac:dyDescent="0.3">
      <c r="A286" s="115"/>
      <c r="B286" s="111"/>
      <c r="C286" s="111"/>
      <c r="D286" s="389"/>
      <c r="E286" s="390"/>
      <c r="F286" s="116"/>
      <c r="G286" s="111"/>
      <c r="H286" s="111"/>
      <c r="I286" s="112"/>
      <c r="J286" s="112"/>
      <c r="K286" s="111"/>
      <c r="L286" s="112"/>
    </row>
    <row r="287" spans="1:12" s="114" customFormat="1" x14ac:dyDescent="0.3">
      <c r="A287" s="115"/>
      <c r="B287" s="111"/>
      <c r="C287" s="111"/>
      <c r="D287" s="389"/>
      <c r="E287" s="390"/>
      <c r="F287" s="116"/>
      <c r="G287" s="111"/>
      <c r="H287" s="111"/>
      <c r="I287" s="112"/>
      <c r="J287" s="112"/>
      <c r="K287" s="111"/>
      <c r="L287" s="112"/>
    </row>
    <row r="288" spans="1:12" s="114" customFormat="1" x14ac:dyDescent="0.3">
      <c r="A288" s="115"/>
      <c r="B288" s="111"/>
      <c r="C288" s="111"/>
      <c r="D288" s="389"/>
      <c r="E288" s="390"/>
      <c r="F288" s="116"/>
      <c r="G288" s="111"/>
      <c r="H288" s="111"/>
      <c r="I288" s="112"/>
      <c r="J288" s="112"/>
      <c r="K288" s="111"/>
      <c r="L288" s="112"/>
    </row>
    <row r="289" spans="1:17" s="114" customFormat="1" x14ac:dyDescent="0.3">
      <c r="A289" s="115"/>
      <c r="B289" s="111"/>
      <c r="C289" s="111"/>
      <c r="D289" s="389"/>
      <c r="E289" s="390"/>
      <c r="F289" s="116"/>
      <c r="G289" s="111"/>
      <c r="H289" s="111"/>
      <c r="I289" s="112"/>
      <c r="J289" s="112"/>
      <c r="K289" s="111"/>
      <c r="L289" s="112"/>
    </row>
    <row r="290" spans="1:17" s="114" customFormat="1" x14ac:dyDescent="0.3">
      <c r="A290" s="115"/>
      <c r="B290" s="111"/>
      <c r="C290" s="111"/>
      <c r="D290" s="389"/>
      <c r="E290" s="390"/>
      <c r="F290" s="116"/>
      <c r="G290" s="111"/>
      <c r="H290" s="111"/>
      <c r="I290" s="112"/>
      <c r="J290" s="112"/>
      <c r="K290" s="111"/>
      <c r="L290" s="112"/>
    </row>
    <row r="291" spans="1:17" s="114" customFormat="1" x14ac:dyDescent="0.3">
      <c r="A291" s="115"/>
      <c r="B291" s="111"/>
      <c r="C291" s="111"/>
      <c r="D291" s="389"/>
      <c r="E291" s="390"/>
      <c r="F291" s="116"/>
      <c r="G291" s="111"/>
      <c r="H291" s="111"/>
      <c r="I291" s="112"/>
      <c r="J291" s="112"/>
      <c r="K291" s="111"/>
      <c r="L291" s="112"/>
      <c r="O291" s="94"/>
    </row>
    <row r="292" spans="1:17" s="114" customFormat="1" x14ac:dyDescent="0.3">
      <c r="A292" s="115"/>
      <c r="B292" s="111"/>
      <c r="C292" s="111"/>
      <c r="D292" s="389"/>
      <c r="E292" s="390"/>
      <c r="F292" s="116"/>
      <c r="G292" s="111"/>
      <c r="H292" s="111"/>
      <c r="I292" s="112"/>
      <c r="J292" s="112"/>
      <c r="K292" s="111"/>
      <c r="L292" s="112"/>
      <c r="O292" s="94"/>
    </row>
    <row r="293" spans="1:17" s="114" customFormat="1" x14ac:dyDescent="0.3">
      <c r="A293" s="115"/>
      <c r="B293" s="111"/>
      <c r="C293" s="111"/>
      <c r="D293" s="389"/>
      <c r="E293" s="390"/>
      <c r="F293" s="116"/>
      <c r="G293" s="111"/>
      <c r="H293" s="111"/>
      <c r="I293" s="112"/>
      <c r="J293" s="112"/>
      <c r="K293" s="111"/>
      <c r="L293" s="112"/>
      <c r="O293" s="94"/>
    </row>
    <row r="294" spans="1:17" s="114" customFormat="1" x14ac:dyDescent="0.3">
      <c r="A294" s="115"/>
      <c r="B294" s="111"/>
      <c r="C294" s="111"/>
      <c r="D294" s="389"/>
      <c r="E294" s="390"/>
      <c r="F294" s="116"/>
      <c r="G294" s="111"/>
      <c r="H294" s="111"/>
      <c r="I294" s="112"/>
      <c r="J294" s="112"/>
      <c r="K294" s="111"/>
      <c r="L294" s="112"/>
      <c r="O294" s="94"/>
    </row>
    <row r="295" spans="1:17" s="114" customFormat="1" x14ac:dyDescent="0.3">
      <c r="A295" s="115"/>
      <c r="B295" s="111"/>
      <c r="C295" s="111"/>
      <c r="D295" s="389"/>
      <c r="E295" s="390"/>
      <c r="F295" s="116"/>
      <c r="G295" s="111"/>
      <c r="H295" s="111"/>
      <c r="I295" s="112"/>
      <c r="J295" s="112"/>
      <c r="K295" s="111"/>
      <c r="L295" s="112"/>
      <c r="O295" s="94"/>
      <c r="P295" s="94"/>
      <c r="Q295" s="94"/>
    </row>
    <row r="296" spans="1:17" x14ac:dyDescent="0.3">
      <c r="D296" s="389"/>
      <c r="E296" s="390"/>
      <c r="F296" s="116"/>
    </row>
    <row r="297" spans="1:17" x14ac:dyDescent="0.3">
      <c r="D297" s="389"/>
      <c r="E297" s="390"/>
      <c r="F297" s="116"/>
    </row>
    <row r="298" spans="1:17" x14ac:dyDescent="0.3">
      <c r="D298" s="389"/>
      <c r="E298" s="390"/>
      <c r="F298" s="116"/>
    </row>
    <row r="299" spans="1:17" x14ac:dyDescent="0.3">
      <c r="D299" s="389"/>
      <c r="E299" s="390"/>
      <c r="F299" s="116"/>
    </row>
    <row r="300" spans="1:17" x14ac:dyDescent="0.3">
      <c r="D300" s="389"/>
      <c r="E300" s="390"/>
      <c r="F300" s="116"/>
    </row>
    <row r="301" spans="1:17" x14ac:dyDescent="0.3">
      <c r="D301" s="389"/>
      <c r="E301" s="390"/>
      <c r="F301" s="116"/>
    </row>
    <row r="302" spans="1:17" x14ac:dyDescent="0.3">
      <c r="D302" s="389"/>
      <c r="E302" s="390"/>
      <c r="F302" s="116"/>
    </row>
    <row r="303" spans="1:17" x14ac:dyDescent="0.3">
      <c r="D303" s="389"/>
      <c r="E303" s="390"/>
      <c r="F303" s="116"/>
    </row>
    <row r="304" spans="1:17" x14ac:dyDescent="0.3">
      <c r="D304" s="389"/>
      <c r="E304" s="390"/>
      <c r="F304" s="116"/>
    </row>
    <row r="305" spans="4:6" x14ac:dyDescent="0.3">
      <c r="D305" s="389"/>
      <c r="E305" s="390"/>
      <c r="F305" s="116"/>
    </row>
    <row r="306" spans="4:6" x14ac:dyDescent="0.3">
      <c r="D306" s="389"/>
      <c r="E306" s="390"/>
      <c r="F306" s="116"/>
    </row>
    <row r="307" spans="4:6" x14ac:dyDescent="0.3">
      <c r="D307" s="389"/>
      <c r="E307" s="390"/>
      <c r="F307" s="116"/>
    </row>
    <row r="308" spans="4:6" x14ac:dyDescent="0.3">
      <c r="D308" s="389"/>
      <c r="E308" s="390"/>
      <c r="F308" s="116"/>
    </row>
    <row r="309" spans="4:6" x14ac:dyDescent="0.3">
      <c r="D309" s="389"/>
      <c r="E309" s="390"/>
      <c r="F309" s="116"/>
    </row>
    <row r="310" spans="4:6" x14ac:dyDescent="0.3">
      <c r="D310" s="389"/>
      <c r="E310" s="390"/>
      <c r="F310" s="116"/>
    </row>
    <row r="311" spans="4:6" x14ac:dyDescent="0.3">
      <c r="D311" s="389"/>
      <c r="E311" s="390"/>
      <c r="F311" s="116"/>
    </row>
    <row r="312" spans="4:6" x14ac:dyDescent="0.3">
      <c r="D312" s="389"/>
      <c r="E312" s="390"/>
      <c r="F312" s="116"/>
    </row>
    <row r="313" spans="4:6" x14ac:dyDescent="0.3">
      <c r="D313" s="389"/>
      <c r="E313" s="390"/>
      <c r="F313" s="116"/>
    </row>
    <row r="314" spans="4:6" x14ac:dyDescent="0.3">
      <c r="D314" s="389"/>
      <c r="E314" s="390"/>
      <c r="F314" s="116"/>
    </row>
    <row r="315" spans="4:6" x14ac:dyDescent="0.3">
      <c r="D315" s="389"/>
      <c r="E315" s="390"/>
      <c r="F315" s="116"/>
    </row>
    <row r="316" spans="4:6" x14ac:dyDescent="0.3">
      <c r="D316" s="389"/>
      <c r="E316" s="390"/>
      <c r="F316" s="116"/>
    </row>
    <row r="317" spans="4:6" x14ac:dyDescent="0.3">
      <c r="D317" s="389"/>
      <c r="E317" s="390"/>
      <c r="F317" s="116"/>
    </row>
    <row r="318" spans="4:6" x14ac:dyDescent="0.3">
      <c r="D318" s="389"/>
      <c r="E318" s="390"/>
      <c r="F318" s="116"/>
    </row>
    <row r="319" spans="4:6" x14ac:dyDescent="0.3">
      <c r="D319" s="389"/>
      <c r="E319" s="390"/>
      <c r="F319" s="116"/>
    </row>
    <row r="320" spans="4:6" x14ac:dyDescent="0.3">
      <c r="D320" s="389"/>
      <c r="E320" s="390"/>
      <c r="F320" s="116"/>
    </row>
    <row r="321" spans="4:6" x14ac:dyDescent="0.3">
      <c r="D321" s="389"/>
      <c r="E321" s="390"/>
      <c r="F321" s="116"/>
    </row>
    <row r="322" spans="4:6" x14ac:dyDescent="0.3">
      <c r="D322" s="389"/>
      <c r="E322" s="390"/>
      <c r="F322" s="116"/>
    </row>
    <row r="323" spans="4:6" x14ac:dyDescent="0.3">
      <c r="D323" s="389"/>
      <c r="E323" s="390"/>
      <c r="F323" s="116"/>
    </row>
    <row r="324" spans="4:6" x14ac:dyDescent="0.3">
      <c r="D324" s="389"/>
      <c r="E324" s="390"/>
      <c r="F324" s="116"/>
    </row>
    <row r="325" spans="4:6" x14ac:dyDescent="0.3">
      <c r="D325" s="389"/>
      <c r="E325" s="390"/>
      <c r="F325" s="116"/>
    </row>
    <row r="326" spans="4:6" x14ac:dyDescent="0.3">
      <c r="D326" s="389"/>
      <c r="E326" s="390"/>
      <c r="F326" s="116"/>
    </row>
    <row r="327" spans="4:6" x14ac:dyDescent="0.3">
      <c r="D327" s="389"/>
      <c r="E327" s="390"/>
      <c r="F327" s="116"/>
    </row>
    <row r="328" spans="4:6" x14ac:dyDescent="0.3">
      <c r="D328" s="389"/>
      <c r="E328" s="390"/>
      <c r="F328" s="116"/>
    </row>
    <row r="329" spans="4:6" x14ac:dyDescent="0.3">
      <c r="D329" s="389"/>
      <c r="E329" s="390"/>
      <c r="F329" s="116"/>
    </row>
    <row r="330" spans="4:6" x14ac:dyDescent="0.3">
      <c r="D330" s="389"/>
      <c r="E330" s="390"/>
      <c r="F330" s="116"/>
    </row>
    <row r="331" spans="4:6" x14ac:dyDescent="0.3">
      <c r="D331" s="389"/>
      <c r="E331" s="390"/>
      <c r="F331" s="116"/>
    </row>
    <row r="332" spans="4:6" x14ac:dyDescent="0.3">
      <c r="D332" s="389"/>
      <c r="E332" s="390"/>
      <c r="F332" s="116"/>
    </row>
    <row r="333" spans="4:6" x14ac:dyDescent="0.3">
      <c r="D333" s="389"/>
      <c r="E333" s="390"/>
      <c r="F333" s="116"/>
    </row>
    <row r="334" spans="4:6" x14ac:dyDescent="0.3">
      <c r="D334" s="389"/>
      <c r="E334" s="390"/>
      <c r="F334" s="116"/>
    </row>
    <row r="335" spans="4:6" x14ac:dyDescent="0.3">
      <c r="D335" s="389"/>
      <c r="E335" s="390"/>
      <c r="F335" s="116"/>
    </row>
    <row r="336" spans="4:6" x14ac:dyDescent="0.3">
      <c r="D336" s="389"/>
      <c r="E336" s="390"/>
      <c r="F336" s="116"/>
    </row>
    <row r="337" spans="4:6" x14ac:dyDescent="0.3">
      <c r="D337" s="389"/>
      <c r="E337" s="390"/>
      <c r="F337" s="116"/>
    </row>
    <row r="338" spans="4:6" x14ac:dyDescent="0.3">
      <c r="D338" s="389"/>
      <c r="E338" s="390"/>
      <c r="F338" s="116"/>
    </row>
    <row r="339" spans="4:6" x14ac:dyDescent="0.3">
      <c r="D339" s="389"/>
      <c r="E339" s="390"/>
      <c r="F339" s="116"/>
    </row>
    <row r="340" spans="4:6" x14ac:dyDescent="0.3">
      <c r="D340" s="389"/>
      <c r="E340" s="390"/>
      <c r="F340" s="116"/>
    </row>
    <row r="341" spans="4:6" x14ac:dyDescent="0.3">
      <c r="D341" s="389"/>
      <c r="E341" s="390"/>
      <c r="F341" s="116"/>
    </row>
    <row r="342" spans="4:6" x14ac:dyDescent="0.3">
      <c r="D342" s="389"/>
      <c r="E342" s="390"/>
      <c r="F342" s="116"/>
    </row>
    <row r="343" spans="4:6" x14ac:dyDescent="0.3">
      <c r="D343" s="389"/>
      <c r="E343" s="390"/>
      <c r="F343" s="116"/>
    </row>
    <row r="344" spans="4:6" x14ac:dyDescent="0.3">
      <c r="D344" s="389"/>
      <c r="E344" s="390"/>
      <c r="F344" s="116"/>
    </row>
    <row r="345" spans="4:6" x14ac:dyDescent="0.3">
      <c r="D345" s="389"/>
      <c r="E345" s="390"/>
      <c r="F345" s="116"/>
    </row>
    <row r="346" spans="4:6" x14ac:dyDescent="0.3">
      <c r="D346" s="389"/>
      <c r="E346" s="390"/>
      <c r="F346" s="116"/>
    </row>
    <row r="347" spans="4:6" x14ac:dyDescent="0.3">
      <c r="D347" s="389"/>
      <c r="E347" s="390"/>
      <c r="F347" s="116"/>
    </row>
    <row r="348" spans="4:6" x14ac:dyDescent="0.3">
      <c r="D348" s="389"/>
      <c r="E348" s="390"/>
      <c r="F348" s="116"/>
    </row>
    <row r="349" spans="4:6" x14ac:dyDescent="0.3">
      <c r="D349" s="389"/>
      <c r="E349" s="390"/>
      <c r="F349" s="116"/>
    </row>
    <row r="350" spans="4:6" x14ac:dyDescent="0.3">
      <c r="D350" s="389"/>
      <c r="E350" s="390"/>
      <c r="F350" s="116"/>
    </row>
    <row r="351" spans="4:6" x14ac:dyDescent="0.3">
      <c r="D351" s="389"/>
      <c r="E351" s="390"/>
      <c r="F351" s="116"/>
    </row>
    <row r="352" spans="4:6" x14ac:dyDescent="0.3">
      <c r="D352" s="389"/>
      <c r="E352" s="390"/>
      <c r="F352" s="116"/>
    </row>
    <row r="353" spans="4:6" x14ac:dyDescent="0.3">
      <c r="D353" s="389"/>
      <c r="E353" s="390"/>
      <c r="F353" s="116"/>
    </row>
    <row r="354" spans="4:6" x14ac:dyDescent="0.3">
      <c r="D354" s="389"/>
      <c r="E354" s="390"/>
      <c r="F354" s="116"/>
    </row>
    <row r="355" spans="4:6" x14ac:dyDescent="0.3">
      <c r="D355" s="389"/>
      <c r="E355" s="390"/>
      <c r="F355" s="116"/>
    </row>
    <row r="356" spans="4:6" x14ac:dyDescent="0.3">
      <c r="D356" s="389"/>
      <c r="E356" s="390"/>
      <c r="F356" s="116"/>
    </row>
    <row r="357" spans="4:6" x14ac:dyDescent="0.3">
      <c r="D357" s="389"/>
      <c r="E357" s="390"/>
      <c r="F357" s="116"/>
    </row>
    <row r="358" spans="4:6" x14ac:dyDescent="0.3">
      <c r="D358" s="389"/>
      <c r="E358" s="390"/>
      <c r="F358" s="116"/>
    </row>
    <row r="359" spans="4:6" x14ac:dyDescent="0.3">
      <c r="D359" s="389"/>
      <c r="E359" s="390"/>
      <c r="F359" s="116"/>
    </row>
    <row r="360" spans="4:6" x14ac:dyDescent="0.3">
      <c r="D360" s="389"/>
      <c r="E360" s="390"/>
      <c r="F360" s="116"/>
    </row>
    <row r="361" spans="4:6" x14ac:dyDescent="0.3">
      <c r="D361" s="389"/>
      <c r="E361" s="390"/>
      <c r="F361" s="116"/>
    </row>
    <row r="362" spans="4:6" x14ac:dyDescent="0.3">
      <c r="D362" s="389"/>
      <c r="E362" s="390"/>
      <c r="F362" s="116"/>
    </row>
    <row r="363" spans="4:6" x14ac:dyDescent="0.3">
      <c r="D363" s="389"/>
      <c r="E363" s="390"/>
      <c r="F363" s="116"/>
    </row>
    <row r="364" spans="4:6" x14ac:dyDescent="0.3">
      <c r="D364" s="389"/>
      <c r="E364" s="390"/>
      <c r="F364" s="116"/>
    </row>
    <row r="365" spans="4:6" x14ac:dyDescent="0.3">
      <c r="D365" s="389"/>
      <c r="E365" s="390"/>
      <c r="F365" s="116"/>
    </row>
    <row r="366" spans="4:6" x14ac:dyDescent="0.3">
      <c r="D366" s="389"/>
      <c r="E366" s="390"/>
      <c r="F366" s="116"/>
    </row>
    <row r="367" spans="4:6" x14ac:dyDescent="0.3">
      <c r="D367" s="389"/>
      <c r="E367" s="390"/>
      <c r="F367" s="116"/>
    </row>
    <row r="368" spans="4:6" x14ac:dyDescent="0.3">
      <c r="D368" s="389"/>
      <c r="E368" s="390"/>
      <c r="F368" s="116"/>
    </row>
    <row r="369" spans="4:6" x14ac:dyDescent="0.3">
      <c r="D369" s="389"/>
      <c r="E369" s="390"/>
      <c r="F369" s="116"/>
    </row>
    <row r="370" spans="4:6" x14ac:dyDescent="0.3">
      <c r="D370" s="389"/>
      <c r="E370" s="390"/>
      <c r="F370" s="116"/>
    </row>
    <row r="371" spans="4:6" x14ac:dyDescent="0.3">
      <c r="D371" s="389"/>
      <c r="E371" s="390"/>
      <c r="F371" s="116"/>
    </row>
    <row r="372" spans="4:6" x14ac:dyDescent="0.3">
      <c r="D372" s="389"/>
      <c r="E372" s="390"/>
      <c r="F372" s="116"/>
    </row>
    <row r="373" spans="4:6" x14ac:dyDescent="0.3">
      <c r="D373" s="389"/>
      <c r="E373" s="390"/>
      <c r="F373" s="116"/>
    </row>
    <row r="374" spans="4:6" x14ac:dyDescent="0.3">
      <c r="D374" s="389"/>
      <c r="E374" s="390"/>
      <c r="F374" s="116"/>
    </row>
    <row r="375" spans="4:6" x14ac:dyDescent="0.3">
      <c r="D375" s="389"/>
      <c r="E375" s="390"/>
      <c r="F375" s="116"/>
    </row>
    <row r="376" spans="4:6" x14ac:dyDescent="0.3">
      <c r="D376" s="389"/>
      <c r="E376" s="390"/>
      <c r="F376" s="116"/>
    </row>
    <row r="377" spans="4:6" x14ac:dyDescent="0.3">
      <c r="D377" s="389"/>
      <c r="E377" s="390"/>
      <c r="F377" s="116"/>
    </row>
    <row r="378" spans="4:6" x14ac:dyDescent="0.3">
      <c r="D378" s="389"/>
      <c r="E378" s="390"/>
      <c r="F378" s="116"/>
    </row>
    <row r="379" spans="4:6" x14ac:dyDescent="0.3">
      <c r="D379" s="389"/>
      <c r="E379" s="390"/>
      <c r="F379" s="116"/>
    </row>
    <row r="380" spans="4:6" x14ac:dyDescent="0.3">
      <c r="D380" s="389"/>
      <c r="E380" s="390"/>
      <c r="F380" s="116"/>
    </row>
    <row r="381" spans="4:6" x14ac:dyDescent="0.3">
      <c r="D381" s="389"/>
      <c r="E381" s="390"/>
      <c r="F381" s="116"/>
    </row>
    <row r="382" spans="4:6" x14ac:dyDescent="0.3">
      <c r="D382" s="389"/>
      <c r="E382" s="390"/>
      <c r="F382" s="116"/>
    </row>
    <row r="383" spans="4:6" x14ac:dyDescent="0.3">
      <c r="D383" s="389"/>
      <c r="E383" s="390"/>
      <c r="F383" s="116"/>
    </row>
    <row r="384" spans="4:6" x14ac:dyDescent="0.3">
      <c r="D384" s="389"/>
      <c r="E384" s="390"/>
      <c r="F384" s="116"/>
    </row>
    <row r="385" spans="4:6" x14ac:dyDescent="0.3">
      <c r="D385" s="389"/>
      <c r="E385" s="390"/>
      <c r="F385" s="116"/>
    </row>
    <row r="386" spans="4:6" x14ac:dyDescent="0.3">
      <c r="D386" s="389"/>
      <c r="E386" s="390"/>
      <c r="F386" s="116"/>
    </row>
    <row r="387" spans="4:6" x14ac:dyDescent="0.3">
      <c r="D387" s="389"/>
      <c r="E387" s="390"/>
      <c r="F387" s="116"/>
    </row>
    <row r="388" spans="4:6" x14ac:dyDescent="0.3">
      <c r="D388" s="389"/>
      <c r="E388" s="390"/>
      <c r="F388" s="116"/>
    </row>
    <row r="389" spans="4:6" x14ac:dyDescent="0.3">
      <c r="D389" s="389"/>
      <c r="E389" s="390"/>
      <c r="F389" s="116"/>
    </row>
    <row r="390" spans="4:6" x14ac:dyDescent="0.3">
      <c r="D390" s="389"/>
      <c r="E390" s="390"/>
      <c r="F390" s="116"/>
    </row>
    <row r="391" spans="4:6" x14ac:dyDescent="0.3">
      <c r="D391" s="389"/>
      <c r="E391" s="390"/>
      <c r="F391" s="116"/>
    </row>
    <row r="392" spans="4:6" x14ac:dyDescent="0.3">
      <c r="D392" s="389"/>
      <c r="E392" s="390"/>
      <c r="F392" s="116"/>
    </row>
    <row r="393" spans="4:6" x14ac:dyDescent="0.3">
      <c r="D393" s="389"/>
      <c r="E393" s="390"/>
      <c r="F393" s="116"/>
    </row>
    <row r="394" spans="4:6" x14ac:dyDescent="0.3">
      <c r="D394" s="389"/>
      <c r="E394" s="390"/>
      <c r="F394" s="116"/>
    </row>
    <row r="395" spans="4:6" x14ac:dyDescent="0.3">
      <c r="D395" s="389"/>
      <c r="E395" s="390"/>
      <c r="F395" s="116"/>
    </row>
    <row r="396" spans="4:6" x14ac:dyDescent="0.3">
      <c r="D396" s="389"/>
      <c r="E396" s="390"/>
      <c r="F396" s="116"/>
    </row>
    <row r="397" spans="4:6" x14ac:dyDescent="0.3">
      <c r="D397" s="389"/>
      <c r="E397" s="390"/>
      <c r="F397" s="116"/>
    </row>
    <row r="398" spans="4:6" x14ac:dyDescent="0.3">
      <c r="D398" s="389"/>
      <c r="E398" s="390"/>
      <c r="F398" s="116"/>
    </row>
    <row r="399" spans="4:6" x14ac:dyDescent="0.3">
      <c r="D399" s="389"/>
      <c r="E399" s="390"/>
      <c r="F399" s="116"/>
    </row>
    <row r="400" spans="4:6" x14ac:dyDescent="0.3">
      <c r="D400" s="389"/>
      <c r="E400" s="390"/>
      <c r="F400" s="116"/>
    </row>
    <row r="401" spans="4:6" x14ac:dyDescent="0.3">
      <c r="D401" s="389"/>
      <c r="E401" s="390"/>
      <c r="F401" s="116"/>
    </row>
    <row r="402" spans="4:6" x14ac:dyDescent="0.3">
      <c r="D402" s="389"/>
      <c r="E402" s="390"/>
      <c r="F402" s="116"/>
    </row>
    <row r="403" spans="4:6" x14ac:dyDescent="0.3">
      <c r="D403" s="389"/>
      <c r="E403" s="390"/>
      <c r="F403" s="116"/>
    </row>
    <row r="404" spans="4:6" x14ac:dyDescent="0.3">
      <c r="D404" s="389"/>
      <c r="E404" s="390"/>
      <c r="F404" s="116"/>
    </row>
    <row r="405" spans="4:6" x14ac:dyDescent="0.3">
      <c r="D405" s="389"/>
      <c r="E405" s="390"/>
      <c r="F405" s="116"/>
    </row>
    <row r="406" spans="4:6" x14ac:dyDescent="0.3">
      <c r="D406" s="389"/>
      <c r="E406" s="390"/>
      <c r="F406" s="116"/>
    </row>
    <row r="407" spans="4:6" x14ac:dyDescent="0.3">
      <c r="D407" s="389"/>
      <c r="E407" s="390"/>
      <c r="F407" s="116"/>
    </row>
    <row r="408" spans="4:6" x14ac:dyDescent="0.3">
      <c r="D408" s="389"/>
      <c r="E408" s="390"/>
      <c r="F408" s="116"/>
    </row>
    <row r="409" spans="4:6" x14ac:dyDescent="0.3">
      <c r="D409" s="389"/>
      <c r="E409" s="390"/>
      <c r="F409" s="116"/>
    </row>
    <row r="410" spans="4:6" x14ac:dyDescent="0.3">
      <c r="D410" s="389"/>
      <c r="E410" s="390"/>
      <c r="F410" s="116"/>
    </row>
    <row r="411" spans="4:6" x14ac:dyDescent="0.3">
      <c r="D411" s="389"/>
      <c r="E411" s="390"/>
      <c r="F411" s="116"/>
    </row>
    <row r="412" spans="4:6" x14ac:dyDescent="0.3">
      <c r="D412" s="389"/>
      <c r="E412" s="390"/>
      <c r="F412" s="116"/>
    </row>
    <row r="413" spans="4:6" x14ac:dyDescent="0.3">
      <c r="D413" s="389"/>
      <c r="E413" s="390"/>
      <c r="F413" s="116"/>
    </row>
    <row r="414" spans="4:6" x14ac:dyDescent="0.3">
      <c r="D414" s="389"/>
      <c r="E414" s="390"/>
      <c r="F414" s="116"/>
    </row>
    <row r="415" spans="4:6" x14ac:dyDescent="0.3">
      <c r="D415" s="389"/>
      <c r="E415" s="390"/>
      <c r="F415" s="116"/>
    </row>
    <row r="416" spans="4:6" x14ac:dyDescent="0.3">
      <c r="D416" s="389"/>
      <c r="E416" s="390"/>
      <c r="F416" s="116"/>
    </row>
    <row r="417" spans="4:6" x14ac:dyDescent="0.3">
      <c r="D417" s="389"/>
      <c r="E417" s="390"/>
      <c r="F417" s="116"/>
    </row>
    <row r="418" spans="4:6" x14ac:dyDescent="0.3">
      <c r="D418" s="389"/>
      <c r="E418" s="390"/>
      <c r="F418" s="116"/>
    </row>
    <row r="419" spans="4:6" x14ac:dyDescent="0.3">
      <c r="D419" s="389"/>
      <c r="E419" s="390"/>
      <c r="F419" s="116"/>
    </row>
    <row r="420" spans="4:6" x14ac:dyDescent="0.3">
      <c r="D420" s="389"/>
      <c r="E420" s="390"/>
      <c r="F420" s="116"/>
    </row>
    <row r="421" spans="4:6" x14ac:dyDescent="0.3">
      <c r="D421" s="389"/>
      <c r="E421" s="390"/>
      <c r="F421" s="116"/>
    </row>
    <row r="422" spans="4:6" x14ac:dyDescent="0.3">
      <c r="D422" s="389"/>
      <c r="E422" s="390"/>
      <c r="F422" s="116"/>
    </row>
    <row r="423" spans="4:6" x14ac:dyDescent="0.3">
      <c r="D423" s="389"/>
      <c r="E423" s="390"/>
      <c r="F423" s="116"/>
    </row>
    <row r="424" spans="4:6" x14ac:dyDescent="0.3">
      <c r="D424" s="389"/>
      <c r="E424" s="390"/>
      <c r="F424" s="116"/>
    </row>
    <row r="425" spans="4:6" x14ac:dyDescent="0.3">
      <c r="D425" s="389"/>
      <c r="E425" s="390"/>
      <c r="F425" s="116"/>
    </row>
    <row r="426" spans="4:6" x14ac:dyDescent="0.3">
      <c r="D426" s="389"/>
      <c r="E426" s="390"/>
      <c r="F426" s="116"/>
    </row>
    <row r="427" spans="4:6" x14ac:dyDescent="0.3">
      <c r="D427" s="389"/>
      <c r="E427" s="390"/>
      <c r="F427" s="116"/>
    </row>
    <row r="428" spans="4:6" x14ac:dyDescent="0.3">
      <c r="D428" s="389"/>
      <c r="E428" s="390"/>
      <c r="F428" s="116"/>
    </row>
    <row r="429" spans="4:6" x14ac:dyDescent="0.3">
      <c r="D429" s="389"/>
      <c r="E429" s="390"/>
      <c r="F429" s="116"/>
    </row>
    <row r="430" spans="4:6" x14ac:dyDescent="0.3">
      <c r="D430" s="389"/>
      <c r="E430" s="390"/>
      <c r="F430" s="116"/>
    </row>
    <row r="431" spans="4:6" x14ac:dyDescent="0.3">
      <c r="D431" s="389"/>
      <c r="E431" s="390"/>
      <c r="F431" s="116"/>
    </row>
    <row r="432" spans="4:6" x14ac:dyDescent="0.3">
      <c r="D432" s="389"/>
      <c r="E432" s="390"/>
      <c r="F432" s="116"/>
    </row>
    <row r="433" spans="4:6" x14ac:dyDescent="0.3">
      <c r="D433" s="389"/>
      <c r="E433" s="390"/>
      <c r="F433" s="116"/>
    </row>
    <row r="434" spans="4:6" x14ac:dyDescent="0.3">
      <c r="D434" s="389"/>
      <c r="E434" s="390"/>
      <c r="F434" s="116"/>
    </row>
    <row r="435" spans="4:6" x14ac:dyDescent="0.3">
      <c r="D435" s="389"/>
      <c r="E435" s="390"/>
      <c r="F435" s="116"/>
    </row>
    <row r="436" spans="4:6" x14ac:dyDescent="0.3">
      <c r="D436" s="389"/>
      <c r="E436" s="390"/>
      <c r="F436" s="116"/>
    </row>
    <row r="437" spans="4:6" x14ac:dyDescent="0.3">
      <c r="D437" s="389"/>
      <c r="E437" s="390"/>
      <c r="F437" s="116"/>
    </row>
    <row r="438" spans="4:6" x14ac:dyDescent="0.3">
      <c r="D438" s="389"/>
      <c r="E438" s="390"/>
      <c r="F438" s="116"/>
    </row>
    <row r="439" spans="4:6" x14ac:dyDescent="0.3">
      <c r="D439" s="389"/>
      <c r="E439" s="390"/>
      <c r="F439" s="116"/>
    </row>
    <row r="440" spans="4:6" x14ac:dyDescent="0.3">
      <c r="D440" s="389"/>
      <c r="E440" s="390"/>
      <c r="F440" s="116"/>
    </row>
    <row r="441" spans="4:6" x14ac:dyDescent="0.3">
      <c r="D441" s="389"/>
      <c r="E441" s="390"/>
      <c r="F441" s="116"/>
    </row>
    <row r="442" spans="4:6" x14ac:dyDescent="0.3">
      <c r="D442" s="389"/>
      <c r="E442" s="390"/>
      <c r="F442" s="116"/>
    </row>
    <row r="443" spans="4:6" x14ac:dyDescent="0.3">
      <c r="D443" s="389"/>
      <c r="E443" s="390"/>
      <c r="F443" s="116"/>
    </row>
    <row r="444" spans="4:6" x14ac:dyDescent="0.3">
      <c r="D444" s="389"/>
      <c r="E444" s="390"/>
      <c r="F444" s="116"/>
    </row>
    <row r="445" spans="4:6" x14ac:dyDescent="0.3">
      <c r="D445" s="389"/>
      <c r="E445" s="390"/>
      <c r="F445" s="116"/>
    </row>
    <row r="446" spans="4:6" x14ac:dyDescent="0.3">
      <c r="D446" s="389"/>
      <c r="E446" s="390"/>
      <c r="F446" s="116"/>
    </row>
    <row r="447" spans="4:6" x14ac:dyDescent="0.3">
      <c r="D447" s="389"/>
      <c r="E447" s="390"/>
      <c r="F447" s="116"/>
    </row>
    <row r="448" spans="4:6" x14ac:dyDescent="0.3">
      <c r="D448" s="389"/>
      <c r="E448" s="390"/>
      <c r="F448" s="116"/>
    </row>
    <row r="449" spans="4:6" x14ac:dyDescent="0.3">
      <c r="D449" s="389"/>
      <c r="E449" s="390"/>
      <c r="F449" s="116"/>
    </row>
    <row r="450" spans="4:6" x14ac:dyDescent="0.3">
      <c r="D450" s="389"/>
      <c r="E450" s="390"/>
      <c r="F450" s="116"/>
    </row>
    <row r="451" spans="4:6" x14ac:dyDescent="0.3">
      <c r="D451" s="389"/>
      <c r="E451" s="390"/>
      <c r="F451" s="116"/>
    </row>
    <row r="452" spans="4:6" x14ac:dyDescent="0.3">
      <c r="D452" s="389"/>
      <c r="E452" s="390"/>
      <c r="F452" s="116"/>
    </row>
    <row r="453" spans="4:6" x14ac:dyDescent="0.3">
      <c r="D453" s="389"/>
      <c r="E453" s="390"/>
      <c r="F453" s="116"/>
    </row>
    <row r="454" spans="4:6" x14ac:dyDescent="0.3">
      <c r="D454" s="389"/>
      <c r="E454" s="390"/>
      <c r="F454" s="116"/>
    </row>
    <row r="455" spans="4:6" x14ac:dyDescent="0.3">
      <c r="D455" s="389"/>
      <c r="E455" s="390"/>
      <c r="F455" s="116"/>
    </row>
    <row r="456" spans="4:6" x14ac:dyDescent="0.3">
      <c r="D456" s="389"/>
      <c r="E456" s="390"/>
      <c r="F456" s="116"/>
    </row>
    <row r="457" spans="4:6" x14ac:dyDescent="0.3">
      <c r="D457" s="389"/>
      <c r="E457" s="390"/>
      <c r="F457" s="116"/>
    </row>
    <row r="458" spans="4:6" x14ac:dyDescent="0.3">
      <c r="D458" s="389"/>
      <c r="E458" s="390"/>
      <c r="F458" s="116"/>
    </row>
    <row r="459" spans="4:6" x14ac:dyDescent="0.3">
      <c r="D459" s="389"/>
      <c r="E459" s="390"/>
      <c r="F459" s="116"/>
    </row>
    <row r="460" spans="4:6" x14ac:dyDescent="0.3">
      <c r="D460" s="389"/>
      <c r="E460" s="390"/>
      <c r="F460" s="116"/>
    </row>
    <row r="461" spans="4:6" x14ac:dyDescent="0.3">
      <c r="D461" s="389"/>
      <c r="E461" s="390"/>
      <c r="F461" s="116"/>
    </row>
    <row r="462" spans="4:6" x14ac:dyDescent="0.3">
      <c r="D462" s="389"/>
      <c r="E462" s="390"/>
      <c r="F462" s="116"/>
    </row>
    <row r="463" spans="4:6" x14ac:dyDescent="0.3">
      <c r="D463" s="389"/>
      <c r="E463" s="390"/>
      <c r="F463" s="116"/>
    </row>
    <row r="464" spans="4:6" x14ac:dyDescent="0.3">
      <c r="D464" s="389"/>
      <c r="E464" s="390"/>
      <c r="F464" s="116"/>
    </row>
    <row r="465" spans="4:6" x14ac:dyDescent="0.3">
      <c r="D465" s="389"/>
      <c r="E465" s="390"/>
      <c r="F465" s="116"/>
    </row>
    <row r="466" spans="4:6" x14ac:dyDescent="0.3">
      <c r="D466" s="389"/>
      <c r="E466" s="390"/>
      <c r="F466" s="116"/>
    </row>
    <row r="467" spans="4:6" x14ac:dyDescent="0.3">
      <c r="D467" s="389"/>
      <c r="E467" s="390"/>
      <c r="F467" s="116"/>
    </row>
    <row r="468" spans="4:6" x14ac:dyDescent="0.3">
      <c r="D468" s="389"/>
      <c r="E468" s="390"/>
      <c r="F468" s="116"/>
    </row>
    <row r="469" spans="4:6" x14ac:dyDescent="0.3">
      <c r="D469" s="389"/>
      <c r="E469" s="390"/>
      <c r="F469" s="116"/>
    </row>
    <row r="470" spans="4:6" x14ac:dyDescent="0.3">
      <c r="D470" s="389"/>
      <c r="E470" s="390"/>
      <c r="F470" s="116"/>
    </row>
    <row r="471" spans="4:6" x14ac:dyDescent="0.3">
      <c r="D471" s="389"/>
      <c r="E471" s="390"/>
      <c r="F471" s="116"/>
    </row>
    <row r="472" spans="4:6" x14ac:dyDescent="0.3">
      <c r="D472" s="389"/>
      <c r="E472" s="390"/>
      <c r="F472" s="116"/>
    </row>
    <row r="473" spans="4:6" x14ac:dyDescent="0.3">
      <c r="D473" s="389"/>
      <c r="E473" s="390"/>
      <c r="F473" s="116"/>
    </row>
    <row r="474" spans="4:6" x14ac:dyDescent="0.3">
      <c r="D474" s="389"/>
      <c r="E474" s="390"/>
      <c r="F474" s="116"/>
    </row>
    <row r="475" spans="4:6" x14ac:dyDescent="0.3">
      <c r="D475" s="389"/>
      <c r="E475" s="390"/>
      <c r="F475" s="116"/>
    </row>
    <row r="476" spans="4:6" x14ac:dyDescent="0.3">
      <c r="D476" s="389"/>
      <c r="E476" s="390"/>
      <c r="F476" s="116"/>
    </row>
    <row r="477" spans="4:6" x14ac:dyDescent="0.3">
      <c r="D477" s="389"/>
      <c r="E477" s="390"/>
      <c r="F477" s="116"/>
    </row>
    <row r="478" spans="4:6" x14ac:dyDescent="0.3">
      <c r="D478" s="389"/>
      <c r="E478" s="390"/>
      <c r="F478" s="116"/>
    </row>
    <row r="479" spans="4:6" x14ac:dyDescent="0.3">
      <c r="D479" s="389"/>
      <c r="E479" s="390"/>
      <c r="F479" s="116"/>
    </row>
    <row r="480" spans="4:6" x14ac:dyDescent="0.3">
      <c r="D480" s="389"/>
      <c r="E480" s="390"/>
      <c r="F480" s="116"/>
    </row>
    <row r="481" spans="4:6" x14ac:dyDescent="0.3">
      <c r="D481" s="389"/>
      <c r="E481" s="390"/>
      <c r="F481" s="116"/>
    </row>
    <row r="482" spans="4:6" x14ac:dyDescent="0.3">
      <c r="D482" s="389"/>
      <c r="E482" s="390"/>
      <c r="F482" s="116"/>
    </row>
    <row r="483" spans="4:6" x14ac:dyDescent="0.3">
      <c r="D483" s="389"/>
      <c r="E483" s="390"/>
      <c r="F483" s="116"/>
    </row>
    <row r="484" spans="4:6" x14ac:dyDescent="0.3">
      <c r="D484" s="389"/>
      <c r="E484" s="390"/>
      <c r="F484" s="116"/>
    </row>
    <row r="485" spans="4:6" x14ac:dyDescent="0.3">
      <c r="D485" s="389"/>
      <c r="E485" s="390"/>
      <c r="F485" s="116"/>
    </row>
    <row r="486" spans="4:6" x14ac:dyDescent="0.3">
      <c r="D486" s="389"/>
      <c r="E486" s="390"/>
      <c r="F486" s="116"/>
    </row>
    <row r="487" spans="4:6" x14ac:dyDescent="0.3">
      <c r="D487" s="389"/>
      <c r="E487" s="390"/>
      <c r="F487" s="116"/>
    </row>
    <row r="488" spans="4:6" x14ac:dyDescent="0.3">
      <c r="D488" s="389"/>
      <c r="E488" s="390"/>
      <c r="F488" s="116"/>
    </row>
    <row r="489" spans="4:6" x14ac:dyDescent="0.3">
      <c r="D489" s="389"/>
      <c r="E489" s="390"/>
      <c r="F489" s="116"/>
    </row>
    <row r="490" spans="4:6" x14ac:dyDescent="0.3">
      <c r="D490" s="389"/>
      <c r="E490" s="390"/>
      <c r="F490" s="116"/>
    </row>
    <row r="491" spans="4:6" x14ac:dyDescent="0.3">
      <c r="D491" s="389"/>
      <c r="E491" s="390"/>
      <c r="F491" s="116"/>
    </row>
    <row r="492" spans="4:6" x14ac:dyDescent="0.3">
      <c r="D492" s="389"/>
      <c r="E492" s="390"/>
      <c r="F492" s="116"/>
    </row>
    <row r="493" spans="4:6" x14ac:dyDescent="0.3">
      <c r="D493" s="389"/>
      <c r="E493" s="390"/>
      <c r="F493" s="116"/>
    </row>
    <row r="494" spans="4:6" x14ac:dyDescent="0.3">
      <c r="D494" s="389"/>
      <c r="E494" s="390"/>
      <c r="F494" s="116"/>
    </row>
    <row r="495" spans="4:6" x14ac:dyDescent="0.3">
      <c r="D495" s="389"/>
      <c r="E495" s="390"/>
      <c r="F495" s="116"/>
    </row>
    <row r="496" spans="4:6" x14ac:dyDescent="0.3">
      <c r="D496" s="389"/>
      <c r="E496" s="390"/>
      <c r="F496" s="116"/>
    </row>
    <row r="497" spans="4:6" x14ac:dyDescent="0.3">
      <c r="D497" s="389"/>
      <c r="E497" s="390"/>
      <c r="F497" s="116"/>
    </row>
    <row r="498" spans="4:6" x14ac:dyDescent="0.3">
      <c r="D498" s="389"/>
      <c r="E498" s="390"/>
      <c r="F498" s="116"/>
    </row>
    <row r="499" spans="4:6" x14ac:dyDescent="0.3">
      <c r="D499" s="389"/>
      <c r="E499" s="390"/>
      <c r="F499" s="116"/>
    </row>
    <row r="500" spans="4:6" x14ac:dyDescent="0.3">
      <c r="D500" s="389"/>
      <c r="E500" s="390"/>
      <c r="F500" s="116"/>
    </row>
    <row r="501" spans="4:6" x14ac:dyDescent="0.3">
      <c r="D501" s="389"/>
      <c r="E501" s="390"/>
      <c r="F501" s="116"/>
    </row>
    <row r="502" spans="4:6" x14ac:dyDescent="0.3">
      <c r="D502" s="389"/>
      <c r="E502" s="390"/>
      <c r="F502" s="116"/>
    </row>
    <row r="503" spans="4:6" x14ac:dyDescent="0.3">
      <c r="D503" s="389"/>
      <c r="E503" s="390"/>
      <c r="F503" s="116"/>
    </row>
    <row r="504" spans="4:6" x14ac:dyDescent="0.3">
      <c r="D504" s="389"/>
      <c r="E504" s="390"/>
      <c r="F504" s="116"/>
    </row>
    <row r="505" spans="4:6" x14ac:dyDescent="0.3">
      <c r="D505" s="389"/>
      <c r="E505" s="390"/>
      <c r="F505" s="116"/>
    </row>
    <row r="506" spans="4:6" x14ac:dyDescent="0.3">
      <c r="D506" s="389"/>
      <c r="E506" s="390"/>
      <c r="F506" s="116"/>
    </row>
    <row r="507" spans="4:6" x14ac:dyDescent="0.3">
      <c r="D507" s="389"/>
      <c r="E507" s="390"/>
      <c r="F507" s="116"/>
    </row>
    <row r="508" spans="4:6" x14ac:dyDescent="0.3">
      <c r="D508" s="389"/>
      <c r="E508" s="390"/>
      <c r="F508" s="116"/>
    </row>
    <row r="509" spans="4:6" x14ac:dyDescent="0.3">
      <c r="D509" s="389"/>
      <c r="E509" s="390"/>
      <c r="F509" s="116"/>
    </row>
    <row r="510" spans="4:6" x14ac:dyDescent="0.3">
      <c r="D510" s="389"/>
      <c r="E510" s="390"/>
      <c r="F510" s="116"/>
    </row>
    <row r="511" spans="4:6" x14ac:dyDescent="0.3">
      <c r="D511" s="389"/>
      <c r="E511" s="390"/>
      <c r="F511" s="116"/>
    </row>
    <row r="512" spans="4:6" x14ac:dyDescent="0.3">
      <c r="D512" s="389"/>
      <c r="E512" s="390"/>
      <c r="F512" s="116"/>
    </row>
    <row r="513" spans="4:6" x14ac:dyDescent="0.3">
      <c r="D513" s="389"/>
      <c r="E513" s="390"/>
      <c r="F513" s="116"/>
    </row>
    <row r="514" spans="4:6" x14ac:dyDescent="0.3">
      <c r="D514" s="389"/>
      <c r="E514" s="390"/>
      <c r="F514" s="116"/>
    </row>
    <row r="515" spans="4:6" x14ac:dyDescent="0.3">
      <c r="D515" s="389"/>
      <c r="E515" s="390"/>
      <c r="F515" s="116"/>
    </row>
    <row r="516" spans="4:6" x14ac:dyDescent="0.3">
      <c r="D516" s="389"/>
      <c r="E516" s="390"/>
      <c r="F516" s="116"/>
    </row>
    <row r="517" spans="4:6" x14ac:dyDescent="0.3">
      <c r="D517" s="389"/>
      <c r="E517" s="390"/>
      <c r="F517" s="116"/>
    </row>
    <row r="518" spans="4:6" x14ac:dyDescent="0.3">
      <c r="D518" s="389"/>
      <c r="E518" s="390"/>
      <c r="F518" s="116"/>
    </row>
    <row r="519" spans="4:6" x14ac:dyDescent="0.3">
      <c r="D519" s="389"/>
      <c r="E519" s="390"/>
      <c r="F519" s="116"/>
    </row>
    <row r="520" spans="4:6" x14ac:dyDescent="0.3">
      <c r="D520" s="389"/>
      <c r="E520" s="390"/>
      <c r="F520" s="116"/>
    </row>
    <row r="521" spans="4:6" x14ac:dyDescent="0.3">
      <c r="D521" s="389"/>
      <c r="E521" s="390"/>
      <c r="F521" s="116"/>
    </row>
    <row r="522" spans="4:6" x14ac:dyDescent="0.3">
      <c r="D522" s="389"/>
      <c r="E522" s="390"/>
      <c r="F522" s="116"/>
    </row>
    <row r="523" spans="4:6" x14ac:dyDescent="0.3">
      <c r="D523" s="389"/>
      <c r="E523" s="390"/>
      <c r="F523" s="116"/>
    </row>
    <row r="524" spans="4:6" x14ac:dyDescent="0.3">
      <c r="D524" s="389"/>
      <c r="E524" s="390"/>
      <c r="F524" s="116"/>
    </row>
    <row r="525" spans="4:6" x14ac:dyDescent="0.3">
      <c r="D525" s="389"/>
      <c r="E525" s="390"/>
      <c r="F525" s="116"/>
    </row>
    <row r="526" spans="4:6" x14ac:dyDescent="0.3">
      <c r="D526" s="389"/>
      <c r="E526" s="390"/>
      <c r="F526" s="116"/>
    </row>
    <row r="527" spans="4:6" x14ac:dyDescent="0.3">
      <c r="D527" s="389"/>
      <c r="E527" s="390"/>
      <c r="F527" s="116"/>
    </row>
    <row r="528" spans="4:6" x14ac:dyDescent="0.3">
      <c r="D528" s="389"/>
      <c r="E528" s="390"/>
      <c r="F528" s="116"/>
    </row>
    <row r="529" spans="4:6" x14ac:dyDescent="0.3">
      <c r="D529" s="389"/>
      <c r="E529" s="390"/>
      <c r="F529" s="116"/>
    </row>
    <row r="530" spans="4:6" x14ac:dyDescent="0.3">
      <c r="D530" s="389"/>
      <c r="E530" s="390"/>
      <c r="F530" s="116"/>
    </row>
    <row r="531" spans="4:6" x14ac:dyDescent="0.3">
      <c r="D531" s="389"/>
      <c r="E531" s="390"/>
      <c r="F531" s="116"/>
    </row>
    <row r="532" spans="4:6" x14ac:dyDescent="0.3">
      <c r="D532" s="389"/>
      <c r="E532" s="390"/>
      <c r="F532" s="116"/>
    </row>
    <row r="533" spans="4:6" x14ac:dyDescent="0.3">
      <c r="D533" s="389"/>
      <c r="E533" s="390"/>
      <c r="F533" s="116"/>
    </row>
    <row r="534" spans="4:6" x14ac:dyDescent="0.3">
      <c r="D534" s="389"/>
      <c r="E534" s="390"/>
      <c r="F534" s="116"/>
    </row>
    <row r="535" spans="4:6" x14ac:dyDescent="0.3">
      <c r="D535" s="389"/>
      <c r="E535" s="390"/>
      <c r="F535" s="116"/>
    </row>
    <row r="536" spans="4:6" x14ac:dyDescent="0.3">
      <c r="D536" s="389"/>
      <c r="E536" s="390"/>
      <c r="F536" s="116"/>
    </row>
    <row r="537" spans="4:6" x14ac:dyDescent="0.3">
      <c r="D537" s="389"/>
      <c r="E537" s="390"/>
      <c r="F537" s="116"/>
    </row>
    <row r="538" spans="4:6" x14ac:dyDescent="0.3">
      <c r="D538" s="389"/>
      <c r="E538" s="390"/>
      <c r="F538" s="116"/>
    </row>
    <row r="539" spans="4:6" x14ac:dyDescent="0.3">
      <c r="D539" s="389"/>
      <c r="E539" s="390"/>
      <c r="F539" s="116"/>
    </row>
    <row r="540" spans="4:6" x14ac:dyDescent="0.3">
      <c r="D540" s="389"/>
      <c r="E540" s="390"/>
      <c r="F540" s="116"/>
    </row>
    <row r="541" spans="4:6" x14ac:dyDescent="0.3">
      <c r="D541" s="389"/>
      <c r="E541" s="390"/>
      <c r="F541" s="116"/>
    </row>
    <row r="542" spans="4:6" x14ac:dyDescent="0.3">
      <c r="D542" s="389"/>
      <c r="E542" s="390"/>
      <c r="F542" s="116"/>
    </row>
    <row r="543" spans="4:6" x14ac:dyDescent="0.3">
      <c r="D543" s="389"/>
      <c r="E543" s="390"/>
      <c r="F543" s="116"/>
    </row>
    <row r="544" spans="4:6" x14ac:dyDescent="0.3">
      <c r="D544" s="389"/>
      <c r="E544" s="390"/>
      <c r="F544" s="116"/>
    </row>
    <row r="545" spans="4:6" x14ac:dyDescent="0.3">
      <c r="D545" s="389"/>
      <c r="E545" s="390"/>
      <c r="F545" s="116"/>
    </row>
    <row r="546" spans="4:6" x14ac:dyDescent="0.3">
      <c r="D546" s="389"/>
      <c r="E546" s="390"/>
      <c r="F546" s="116"/>
    </row>
    <row r="547" spans="4:6" x14ac:dyDescent="0.3">
      <c r="D547" s="389"/>
      <c r="E547" s="390"/>
      <c r="F547" s="116"/>
    </row>
    <row r="548" spans="4:6" x14ac:dyDescent="0.3">
      <c r="D548" s="389"/>
      <c r="E548" s="390"/>
      <c r="F548" s="116"/>
    </row>
    <row r="549" spans="4:6" x14ac:dyDescent="0.3">
      <c r="D549" s="389"/>
      <c r="E549" s="390"/>
      <c r="F549" s="116"/>
    </row>
    <row r="550" spans="4:6" x14ac:dyDescent="0.3">
      <c r="D550" s="389"/>
      <c r="E550" s="390"/>
      <c r="F550" s="116"/>
    </row>
    <row r="551" spans="4:6" x14ac:dyDescent="0.3">
      <c r="D551" s="389"/>
      <c r="E551" s="390"/>
      <c r="F551" s="116"/>
    </row>
    <row r="552" spans="4:6" x14ac:dyDescent="0.3">
      <c r="D552" s="389"/>
      <c r="E552" s="390"/>
      <c r="F552" s="116"/>
    </row>
    <row r="553" spans="4:6" x14ac:dyDescent="0.3">
      <c r="D553" s="389"/>
      <c r="E553" s="390"/>
      <c r="F553" s="116"/>
    </row>
    <row r="554" spans="4:6" x14ac:dyDescent="0.3">
      <c r="D554" s="389"/>
      <c r="E554" s="390"/>
      <c r="F554" s="116"/>
    </row>
    <row r="555" spans="4:6" x14ac:dyDescent="0.3">
      <c r="D555" s="389"/>
      <c r="E555" s="390"/>
      <c r="F555" s="116"/>
    </row>
    <row r="556" spans="4:6" x14ac:dyDescent="0.3">
      <c r="D556" s="389"/>
      <c r="E556" s="390"/>
      <c r="F556" s="116"/>
    </row>
    <row r="557" spans="4:6" x14ac:dyDescent="0.3">
      <c r="D557" s="389"/>
      <c r="E557" s="390"/>
      <c r="F557" s="116"/>
    </row>
    <row r="558" spans="4:6" x14ac:dyDescent="0.3">
      <c r="D558" s="389"/>
      <c r="E558" s="390"/>
      <c r="F558" s="116"/>
    </row>
    <row r="559" spans="4:6" x14ac:dyDescent="0.3">
      <c r="D559" s="389"/>
      <c r="E559" s="390"/>
      <c r="F559" s="116"/>
    </row>
    <row r="560" spans="4:6" x14ac:dyDescent="0.3">
      <c r="D560" s="389"/>
      <c r="E560" s="390"/>
      <c r="F560" s="116"/>
    </row>
    <row r="561" spans="4:6" x14ac:dyDescent="0.3">
      <c r="D561" s="389"/>
      <c r="E561" s="390"/>
      <c r="F561" s="116"/>
    </row>
    <row r="562" spans="4:6" x14ac:dyDescent="0.3">
      <c r="D562" s="389"/>
      <c r="E562" s="390"/>
      <c r="F562" s="116"/>
    </row>
    <row r="563" spans="4:6" x14ac:dyDescent="0.3">
      <c r="D563" s="389"/>
      <c r="E563" s="390"/>
      <c r="F563" s="116"/>
    </row>
    <row r="564" spans="4:6" x14ac:dyDescent="0.3">
      <c r="D564" s="389"/>
      <c r="E564" s="390"/>
      <c r="F564" s="116"/>
    </row>
    <row r="565" spans="4:6" x14ac:dyDescent="0.3">
      <c r="D565" s="389"/>
      <c r="E565" s="390"/>
      <c r="F565" s="116"/>
    </row>
    <row r="566" spans="4:6" x14ac:dyDescent="0.3">
      <c r="D566" s="389"/>
      <c r="E566" s="390"/>
      <c r="F566" s="116"/>
    </row>
    <row r="567" spans="4:6" x14ac:dyDescent="0.3">
      <c r="D567" s="389"/>
      <c r="E567" s="390"/>
      <c r="F567" s="116"/>
    </row>
    <row r="568" spans="4:6" x14ac:dyDescent="0.3">
      <c r="D568" s="389"/>
      <c r="E568" s="390"/>
      <c r="F568" s="116"/>
    </row>
    <row r="569" spans="4:6" x14ac:dyDescent="0.3">
      <c r="D569" s="389"/>
      <c r="E569" s="390"/>
      <c r="F569" s="116"/>
    </row>
    <row r="570" spans="4:6" x14ac:dyDescent="0.3">
      <c r="D570" s="389"/>
      <c r="E570" s="390"/>
      <c r="F570" s="116"/>
    </row>
    <row r="571" spans="4:6" x14ac:dyDescent="0.3">
      <c r="D571" s="389"/>
      <c r="E571" s="390"/>
      <c r="F571" s="116"/>
    </row>
    <row r="572" spans="4:6" x14ac:dyDescent="0.3">
      <c r="D572" s="389"/>
      <c r="E572" s="390"/>
      <c r="F572" s="116"/>
    </row>
    <row r="573" spans="4:6" x14ac:dyDescent="0.3">
      <c r="D573" s="389"/>
      <c r="E573" s="390"/>
      <c r="F573" s="116"/>
    </row>
    <row r="574" spans="4:6" x14ac:dyDescent="0.3">
      <c r="D574" s="389"/>
      <c r="E574" s="390"/>
      <c r="F574" s="116"/>
    </row>
    <row r="575" spans="4:6" x14ac:dyDescent="0.3">
      <c r="D575" s="389"/>
      <c r="E575" s="390"/>
      <c r="F575" s="116"/>
    </row>
    <row r="576" spans="4:6" x14ac:dyDescent="0.3">
      <c r="D576" s="389"/>
      <c r="E576" s="390"/>
      <c r="F576" s="116"/>
    </row>
    <row r="577" spans="4:6" x14ac:dyDescent="0.3">
      <c r="D577" s="389"/>
      <c r="E577" s="390"/>
      <c r="F577" s="116"/>
    </row>
    <row r="578" spans="4:6" x14ac:dyDescent="0.3">
      <c r="D578" s="389"/>
      <c r="E578" s="390"/>
      <c r="F578" s="116"/>
    </row>
    <row r="579" spans="4:6" x14ac:dyDescent="0.3">
      <c r="D579" s="389"/>
      <c r="E579" s="390"/>
      <c r="F579" s="116"/>
    </row>
    <row r="580" spans="4:6" x14ac:dyDescent="0.3">
      <c r="D580" s="389"/>
      <c r="E580" s="390"/>
      <c r="F580" s="116"/>
    </row>
    <row r="581" spans="4:6" x14ac:dyDescent="0.3">
      <c r="D581" s="389"/>
      <c r="E581" s="390"/>
      <c r="F581" s="116"/>
    </row>
    <row r="582" spans="4:6" x14ac:dyDescent="0.3">
      <c r="D582" s="389"/>
      <c r="E582" s="390"/>
      <c r="F582" s="116"/>
    </row>
    <row r="583" spans="4:6" x14ac:dyDescent="0.3">
      <c r="D583" s="389"/>
      <c r="E583" s="390"/>
      <c r="F583" s="116"/>
    </row>
    <row r="584" spans="4:6" x14ac:dyDescent="0.3">
      <c r="D584" s="389"/>
      <c r="E584" s="390"/>
      <c r="F584" s="116"/>
    </row>
    <row r="585" spans="4:6" x14ac:dyDescent="0.3">
      <c r="D585" s="389"/>
      <c r="E585" s="390"/>
      <c r="F585" s="116"/>
    </row>
    <row r="586" spans="4:6" x14ac:dyDescent="0.3">
      <c r="D586" s="389"/>
      <c r="E586" s="390"/>
      <c r="F586" s="116"/>
    </row>
    <row r="587" spans="4:6" x14ac:dyDescent="0.3">
      <c r="D587" s="389"/>
      <c r="E587" s="390"/>
      <c r="F587" s="116"/>
    </row>
    <row r="588" spans="4:6" x14ac:dyDescent="0.3">
      <c r="D588" s="389"/>
      <c r="E588" s="390"/>
      <c r="F588" s="116"/>
    </row>
    <row r="589" spans="4:6" x14ac:dyDescent="0.3">
      <c r="D589" s="389"/>
      <c r="E589" s="390"/>
      <c r="F589" s="116"/>
    </row>
    <row r="590" spans="4:6" x14ac:dyDescent="0.3">
      <c r="D590" s="389"/>
      <c r="E590" s="390"/>
      <c r="F590" s="116"/>
    </row>
    <row r="591" spans="4:6" x14ac:dyDescent="0.3">
      <c r="D591" s="389"/>
      <c r="E591" s="390"/>
      <c r="F591" s="116"/>
    </row>
    <row r="592" spans="4:6" x14ac:dyDescent="0.3">
      <c r="D592" s="389"/>
      <c r="E592" s="390"/>
      <c r="F592" s="116"/>
    </row>
    <row r="593" spans="4:6" x14ac:dyDescent="0.3">
      <c r="D593" s="389"/>
      <c r="E593" s="390"/>
      <c r="F593" s="116"/>
    </row>
    <row r="594" spans="4:6" x14ac:dyDescent="0.3">
      <c r="D594" s="389"/>
      <c r="E594" s="390"/>
      <c r="F594" s="116"/>
    </row>
    <row r="595" spans="4:6" x14ac:dyDescent="0.3">
      <c r="D595" s="389"/>
      <c r="E595" s="390"/>
      <c r="F595" s="116"/>
    </row>
    <row r="596" spans="4:6" x14ac:dyDescent="0.3">
      <c r="D596" s="389"/>
      <c r="E596" s="390"/>
      <c r="F596" s="116"/>
    </row>
    <row r="597" spans="4:6" x14ac:dyDescent="0.3">
      <c r="D597" s="389"/>
      <c r="E597" s="390"/>
      <c r="F597" s="116"/>
    </row>
    <row r="598" spans="4:6" x14ac:dyDescent="0.3">
      <c r="D598" s="389"/>
      <c r="E598" s="390"/>
      <c r="F598" s="116"/>
    </row>
    <row r="599" spans="4:6" x14ac:dyDescent="0.3">
      <c r="D599" s="389"/>
      <c r="E599" s="390"/>
      <c r="F599" s="116"/>
    </row>
    <row r="600" spans="4:6" x14ac:dyDescent="0.3">
      <c r="D600" s="389"/>
      <c r="E600" s="390"/>
      <c r="F600" s="116"/>
    </row>
    <row r="601" spans="4:6" x14ac:dyDescent="0.3">
      <c r="D601" s="389"/>
      <c r="E601" s="390"/>
      <c r="F601" s="116"/>
    </row>
    <row r="602" spans="4:6" x14ac:dyDescent="0.3">
      <c r="D602" s="389"/>
      <c r="E602" s="390"/>
      <c r="F602" s="116"/>
    </row>
    <row r="603" spans="4:6" x14ac:dyDescent="0.3">
      <c r="D603" s="389"/>
      <c r="E603" s="390"/>
      <c r="F603" s="116"/>
    </row>
    <row r="604" spans="4:6" x14ac:dyDescent="0.3">
      <c r="D604" s="389"/>
      <c r="E604" s="390"/>
      <c r="F604" s="116"/>
    </row>
    <row r="605" spans="4:6" x14ac:dyDescent="0.3">
      <c r="D605" s="389"/>
      <c r="E605" s="390"/>
      <c r="F605" s="116"/>
    </row>
    <row r="606" spans="4:6" x14ac:dyDescent="0.3">
      <c r="D606" s="389"/>
      <c r="E606" s="390"/>
      <c r="F606" s="116"/>
    </row>
    <row r="607" spans="4:6" x14ac:dyDescent="0.3">
      <c r="D607" s="389"/>
      <c r="E607" s="390"/>
      <c r="F607" s="116"/>
    </row>
    <row r="608" spans="4:6" x14ac:dyDescent="0.3">
      <c r="D608" s="389"/>
      <c r="E608" s="390"/>
      <c r="F608" s="116"/>
    </row>
    <row r="609" spans="4:6" x14ac:dyDescent="0.3">
      <c r="D609" s="389"/>
      <c r="E609" s="390"/>
      <c r="F609" s="116"/>
    </row>
    <row r="610" spans="4:6" x14ac:dyDescent="0.3">
      <c r="D610" s="389"/>
      <c r="E610" s="390"/>
      <c r="F610" s="116"/>
    </row>
    <row r="611" spans="4:6" x14ac:dyDescent="0.3">
      <c r="D611" s="389"/>
      <c r="E611" s="390"/>
      <c r="F611" s="116"/>
    </row>
    <row r="612" spans="4:6" x14ac:dyDescent="0.3">
      <c r="D612" s="389"/>
      <c r="E612" s="390"/>
      <c r="F612" s="116"/>
    </row>
    <row r="613" spans="4:6" x14ac:dyDescent="0.3">
      <c r="D613" s="389"/>
      <c r="E613" s="390"/>
      <c r="F613" s="116"/>
    </row>
    <row r="614" spans="4:6" x14ac:dyDescent="0.3">
      <c r="D614" s="389"/>
      <c r="E614" s="390"/>
      <c r="F614" s="116"/>
    </row>
    <row r="615" spans="4:6" x14ac:dyDescent="0.3">
      <c r="D615" s="389"/>
      <c r="E615" s="390"/>
      <c r="F615" s="116"/>
    </row>
    <row r="616" spans="4:6" x14ac:dyDescent="0.3">
      <c r="D616" s="389"/>
      <c r="E616" s="390"/>
      <c r="F616" s="116"/>
    </row>
    <row r="617" spans="4:6" x14ac:dyDescent="0.3">
      <c r="D617" s="389"/>
      <c r="E617" s="390"/>
      <c r="F617" s="116"/>
    </row>
    <row r="618" spans="4:6" x14ac:dyDescent="0.3">
      <c r="D618" s="389"/>
      <c r="E618" s="390"/>
      <c r="F618" s="116"/>
    </row>
    <row r="619" spans="4:6" x14ac:dyDescent="0.3">
      <c r="D619" s="389"/>
      <c r="E619" s="390"/>
      <c r="F619" s="116"/>
    </row>
    <row r="620" spans="4:6" x14ac:dyDescent="0.3">
      <c r="D620" s="389"/>
      <c r="E620" s="390"/>
      <c r="F620" s="116"/>
    </row>
    <row r="621" spans="4:6" x14ac:dyDescent="0.3">
      <c r="D621" s="389"/>
      <c r="E621" s="390"/>
      <c r="F621" s="116"/>
    </row>
    <row r="622" spans="4:6" x14ac:dyDescent="0.3">
      <c r="D622" s="389"/>
      <c r="E622" s="390"/>
      <c r="F622" s="116"/>
    </row>
    <row r="623" spans="4:6" x14ac:dyDescent="0.3">
      <c r="D623" s="389"/>
      <c r="E623" s="390"/>
      <c r="F623" s="116"/>
    </row>
    <row r="624" spans="4:6" x14ac:dyDescent="0.3">
      <c r="D624" s="389"/>
      <c r="E624" s="390"/>
      <c r="F624" s="116"/>
    </row>
    <row r="625" spans="4:6" x14ac:dyDescent="0.3">
      <c r="D625" s="389"/>
      <c r="E625" s="390"/>
      <c r="F625" s="116"/>
    </row>
    <row r="626" spans="4:6" x14ac:dyDescent="0.3">
      <c r="D626" s="389"/>
      <c r="E626" s="390"/>
      <c r="F626" s="116"/>
    </row>
    <row r="627" spans="4:6" x14ac:dyDescent="0.3">
      <c r="D627" s="389"/>
      <c r="E627" s="390"/>
      <c r="F627" s="116"/>
    </row>
    <row r="628" spans="4:6" x14ac:dyDescent="0.3">
      <c r="D628" s="389"/>
      <c r="E628" s="390"/>
      <c r="F628" s="116"/>
    </row>
    <row r="629" spans="4:6" x14ac:dyDescent="0.3">
      <c r="D629" s="389"/>
      <c r="E629" s="390"/>
      <c r="F629" s="116"/>
    </row>
    <row r="630" spans="4:6" x14ac:dyDescent="0.3">
      <c r="D630" s="389"/>
      <c r="E630" s="390"/>
      <c r="F630" s="116"/>
    </row>
    <row r="631" spans="4:6" x14ac:dyDescent="0.3">
      <c r="D631" s="389"/>
      <c r="E631" s="390"/>
      <c r="F631" s="116"/>
    </row>
    <row r="632" spans="4:6" x14ac:dyDescent="0.3">
      <c r="D632" s="389"/>
      <c r="E632" s="390"/>
      <c r="F632" s="116"/>
    </row>
    <row r="633" spans="4:6" x14ac:dyDescent="0.3">
      <c r="D633" s="389"/>
      <c r="E633" s="390"/>
      <c r="F633" s="116"/>
    </row>
    <row r="634" spans="4:6" x14ac:dyDescent="0.3">
      <c r="D634" s="389"/>
      <c r="E634" s="390"/>
      <c r="F634" s="116"/>
    </row>
    <row r="635" spans="4:6" x14ac:dyDescent="0.3">
      <c r="D635" s="389"/>
      <c r="E635" s="390"/>
      <c r="F635" s="116"/>
    </row>
    <row r="636" spans="4:6" x14ac:dyDescent="0.3">
      <c r="D636" s="389"/>
      <c r="E636" s="390"/>
      <c r="F636" s="116"/>
    </row>
    <row r="637" spans="4:6" x14ac:dyDescent="0.3">
      <c r="D637" s="389"/>
      <c r="E637" s="390"/>
      <c r="F637" s="116"/>
    </row>
    <row r="638" spans="4:6" x14ac:dyDescent="0.3">
      <c r="D638" s="389"/>
      <c r="E638" s="390"/>
      <c r="F638" s="116"/>
    </row>
    <row r="639" spans="4:6" x14ac:dyDescent="0.3">
      <c r="D639" s="389"/>
      <c r="E639" s="390"/>
      <c r="F639" s="116"/>
    </row>
    <row r="640" spans="4:6" x14ac:dyDescent="0.3">
      <c r="D640" s="389"/>
      <c r="E640" s="390"/>
      <c r="F640" s="116"/>
    </row>
    <row r="641" spans="4:6" x14ac:dyDescent="0.3">
      <c r="D641" s="389"/>
      <c r="E641" s="390"/>
      <c r="F641" s="116"/>
    </row>
    <row r="642" spans="4:6" x14ac:dyDescent="0.3">
      <c r="D642" s="389"/>
      <c r="E642" s="390"/>
      <c r="F642" s="116"/>
    </row>
    <row r="643" spans="4:6" x14ac:dyDescent="0.3">
      <c r="D643" s="389"/>
      <c r="E643" s="390"/>
      <c r="F643" s="116"/>
    </row>
    <row r="644" spans="4:6" x14ac:dyDescent="0.3">
      <c r="D644" s="389"/>
      <c r="E644" s="390"/>
      <c r="F644" s="116"/>
    </row>
    <row r="645" spans="4:6" x14ac:dyDescent="0.3">
      <c r="D645" s="389"/>
      <c r="E645" s="390"/>
      <c r="F645" s="116"/>
    </row>
    <row r="646" spans="4:6" x14ac:dyDescent="0.3">
      <c r="D646" s="389"/>
      <c r="E646" s="390"/>
      <c r="F646" s="116"/>
    </row>
    <row r="647" spans="4:6" x14ac:dyDescent="0.3">
      <c r="D647" s="389"/>
      <c r="E647" s="390"/>
      <c r="F647" s="116"/>
    </row>
    <row r="648" spans="4:6" x14ac:dyDescent="0.3">
      <c r="D648" s="389"/>
      <c r="E648" s="390"/>
      <c r="F648" s="116"/>
    </row>
    <row r="649" spans="4:6" x14ac:dyDescent="0.3">
      <c r="D649" s="389"/>
      <c r="E649" s="390"/>
      <c r="F649" s="116"/>
    </row>
    <row r="650" spans="4:6" x14ac:dyDescent="0.3">
      <c r="D650" s="389"/>
      <c r="E650" s="390"/>
      <c r="F650" s="116"/>
    </row>
    <row r="651" spans="4:6" x14ac:dyDescent="0.3">
      <c r="D651" s="389"/>
      <c r="E651" s="390"/>
      <c r="F651" s="116"/>
    </row>
    <row r="652" spans="4:6" x14ac:dyDescent="0.3">
      <c r="D652" s="389"/>
      <c r="E652" s="390"/>
      <c r="F652" s="116"/>
    </row>
    <row r="653" spans="4:6" x14ac:dyDescent="0.3">
      <c r="D653" s="389"/>
      <c r="E653" s="390"/>
      <c r="F653" s="116"/>
    </row>
    <row r="654" spans="4:6" x14ac:dyDescent="0.3">
      <c r="D654" s="389"/>
      <c r="E654" s="390"/>
      <c r="F654" s="116"/>
    </row>
    <row r="655" spans="4:6" x14ac:dyDescent="0.3">
      <c r="D655" s="389"/>
      <c r="E655" s="390"/>
      <c r="F655" s="116"/>
    </row>
    <row r="656" spans="4:6" x14ac:dyDescent="0.3">
      <c r="D656" s="389"/>
      <c r="E656" s="390"/>
      <c r="F656" s="116"/>
    </row>
    <row r="657" spans="4:6" x14ac:dyDescent="0.3">
      <c r="D657" s="389"/>
      <c r="E657" s="390"/>
      <c r="F657" s="116"/>
    </row>
    <row r="658" spans="4:6" x14ac:dyDescent="0.3">
      <c r="D658" s="389"/>
      <c r="E658" s="390"/>
      <c r="F658" s="116"/>
    </row>
    <row r="659" spans="4:6" x14ac:dyDescent="0.3">
      <c r="D659" s="389"/>
      <c r="E659" s="390"/>
      <c r="F659" s="116"/>
    </row>
    <row r="660" spans="4:6" x14ac:dyDescent="0.3">
      <c r="D660" s="389"/>
      <c r="E660" s="390"/>
      <c r="F660" s="116"/>
    </row>
    <row r="661" spans="4:6" x14ac:dyDescent="0.3">
      <c r="D661" s="389"/>
      <c r="E661" s="390"/>
      <c r="F661" s="116"/>
    </row>
    <row r="662" spans="4:6" x14ac:dyDescent="0.3">
      <c r="D662" s="389"/>
      <c r="E662" s="390"/>
      <c r="F662" s="116"/>
    </row>
    <row r="663" spans="4:6" x14ac:dyDescent="0.3">
      <c r="D663" s="389"/>
      <c r="E663" s="390"/>
      <c r="F663" s="116"/>
    </row>
    <row r="664" spans="4:6" x14ac:dyDescent="0.3">
      <c r="D664" s="389"/>
      <c r="E664" s="390"/>
      <c r="F664" s="116"/>
    </row>
    <row r="665" spans="4:6" x14ac:dyDescent="0.3">
      <c r="D665" s="389"/>
      <c r="E665" s="390"/>
      <c r="F665" s="116"/>
    </row>
    <row r="666" spans="4:6" x14ac:dyDescent="0.3">
      <c r="D666" s="389"/>
      <c r="E666" s="390"/>
      <c r="F666" s="116"/>
    </row>
    <row r="667" spans="4:6" x14ac:dyDescent="0.3">
      <c r="D667" s="389"/>
      <c r="E667" s="390"/>
      <c r="F667" s="116"/>
    </row>
    <row r="668" spans="4:6" x14ac:dyDescent="0.3">
      <c r="D668" s="389"/>
      <c r="E668" s="390"/>
      <c r="F668" s="116"/>
    </row>
    <row r="669" spans="4:6" x14ac:dyDescent="0.3">
      <c r="D669" s="389"/>
      <c r="E669" s="390"/>
      <c r="F669" s="116"/>
    </row>
    <row r="670" spans="4:6" x14ac:dyDescent="0.3">
      <c r="D670" s="389"/>
      <c r="E670" s="390"/>
      <c r="F670" s="116"/>
    </row>
    <row r="671" spans="4:6" x14ac:dyDescent="0.3">
      <c r="D671" s="389"/>
      <c r="E671" s="390"/>
      <c r="F671" s="116"/>
    </row>
    <row r="672" spans="4:6" x14ac:dyDescent="0.3">
      <c r="D672" s="389"/>
      <c r="E672" s="390"/>
      <c r="F672" s="116"/>
    </row>
    <row r="673" spans="4:6" x14ac:dyDescent="0.3">
      <c r="D673" s="389"/>
      <c r="E673" s="390"/>
      <c r="F673" s="116"/>
    </row>
    <row r="674" spans="4:6" x14ac:dyDescent="0.3">
      <c r="D674" s="389"/>
      <c r="E674" s="390"/>
      <c r="F674" s="116"/>
    </row>
    <row r="675" spans="4:6" x14ac:dyDescent="0.3">
      <c r="D675" s="389"/>
      <c r="E675" s="390"/>
      <c r="F675" s="116"/>
    </row>
    <row r="676" spans="4:6" x14ac:dyDescent="0.3">
      <c r="D676" s="389"/>
      <c r="E676" s="390"/>
      <c r="F676" s="116"/>
    </row>
    <row r="677" spans="4:6" x14ac:dyDescent="0.3">
      <c r="D677" s="389"/>
      <c r="E677" s="390"/>
      <c r="F677" s="116"/>
    </row>
    <row r="678" spans="4:6" x14ac:dyDescent="0.3">
      <c r="D678" s="389"/>
      <c r="E678" s="390"/>
      <c r="F678" s="116"/>
    </row>
    <row r="679" spans="4:6" x14ac:dyDescent="0.3">
      <c r="D679" s="389"/>
      <c r="E679" s="390"/>
      <c r="F679" s="116"/>
    </row>
    <row r="680" spans="4:6" x14ac:dyDescent="0.3">
      <c r="D680" s="389"/>
      <c r="E680" s="390"/>
      <c r="F680" s="116"/>
    </row>
    <row r="681" spans="4:6" x14ac:dyDescent="0.3">
      <c r="D681" s="389"/>
      <c r="E681" s="390"/>
      <c r="F681" s="116"/>
    </row>
    <row r="682" spans="4:6" x14ac:dyDescent="0.3">
      <c r="D682" s="389"/>
      <c r="E682" s="390"/>
      <c r="F682" s="116"/>
    </row>
    <row r="683" spans="4:6" x14ac:dyDescent="0.3">
      <c r="D683" s="389"/>
      <c r="E683" s="390"/>
      <c r="F683" s="116"/>
    </row>
    <row r="684" spans="4:6" x14ac:dyDescent="0.3">
      <c r="D684" s="389"/>
      <c r="E684" s="390"/>
      <c r="F684" s="116"/>
    </row>
    <row r="685" spans="4:6" x14ac:dyDescent="0.3">
      <c r="D685" s="389"/>
      <c r="E685" s="390"/>
      <c r="F685" s="116"/>
    </row>
    <row r="686" spans="4:6" x14ac:dyDescent="0.3">
      <c r="D686" s="389"/>
      <c r="E686" s="390"/>
      <c r="F686" s="116"/>
    </row>
    <row r="687" spans="4:6" x14ac:dyDescent="0.3">
      <c r="D687" s="389"/>
      <c r="E687" s="390"/>
      <c r="F687" s="116"/>
    </row>
    <row r="688" spans="4:6" x14ac:dyDescent="0.3">
      <c r="D688" s="389"/>
      <c r="E688" s="390"/>
      <c r="F688" s="116"/>
    </row>
    <row r="689" spans="4:6" x14ac:dyDescent="0.3">
      <c r="D689" s="389"/>
      <c r="E689" s="390"/>
      <c r="F689" s="116"/>
    </row>
    <row r="690" spans="4:6" x14ac:dyDescent="0.3">
      <c r="D690" s="389"/>
      <c r="E690" s="390"/>
      <c r="F690" s="116"/>
    </row>
    <row r="691" spans="4:6" x14ac:dyDescent="0.3">
      <c r="D691" s="389"/>
      <c r="E691" s="390"/>
      <c r="F691" s="116"/>
    </row>
    <row r="692" spans="4:6" x14ac:dyDescent="0.3">
      <c r="D692" s="389"/>
      <c r="E692" s="390"/>
      <c r="F692" s="116"/>
    </row>
    <row r="693" spans="4:6" x14ac:dyDescent="0.3">
      <c r="D693" s="389"/>
      <c r="E693" s="390"/>
      <c r="F693" s="116"/>
    </row>
    <row r="694" spans="4:6" x14ac:dyDescent="0.3">
      <c r="D694" s="389"/>
      <c r="E694" s="390"/>
      <c r="F694" s="116"/>
    </row>
    <row r="695" spans="4:6" x14ac:dyDescent="0.3">
      <c r="D695" s="389"/>
      <c r="E695" s="390"/>
      <c r="F695" s="116"/>
    </row>
    <row r="696" spans="4:6" x14ac:dyDescent="0.3">
      <c r="D696" s="389"/>
      <c r="E696" s="390"/>
      <c r="F696" s="116"/>
    </row>
    <row r="697" spans="4:6" x14ac:dyDescent="0.3">
      <c r="D697" s="389"/>
      <c r="E697" s="390"/>
      <c r="F697" s="116"/>
    </row>
    <row r="698" spans="4:6" x14ac:dyDescent="0.3">
      <c r="D698" s="389"/>
      <c r="E698" s="390"/>
      <c r="F698" s="116"/>
    </row>
    <row r="699" spans="4:6" x14ac:dyDescent="0.3">
      <c r="D699" s="389"/>
      <c r="E699" s="390"/>
      <c r="F699" s="116"/>
    </row>
    <row r="700" spans="4:6" x14ac:dyDescent="0.3">
      <c r="D700" s="389"/>
      <c r="E700" s="390"/>
      <c r="F700" s="116"/>
    </row>
    <row r="701" spans="4:6" x14ac:dyDescent="0.3">
      <c r="D701" s="389"/>
      <c r="E701" s="390"/>
      <c r="F701" s="116"/>
    </row>
    <row r="702" spans="4:6" x14ac:dyDescent="0.3">
      <c r="D702" s="389"/>
      <c r="E702" s="390"/>
      <c r="F702" s="116"/>
    </row>
    <row r="703" spans="4:6" x14ac:dyDescent="0.3">
      <c r="D703" s="389"/>
      <c r="E703" s="390"/>
      <c r="F703" s="116"/>
    </row>
    <row r="704" spans="4:6" x14ac:dyDescent="0.3">
      <c r="D704" s="389"/>
      <c r="E704" s="390"/>
      <c r="F704" s="116"/>
    </row>
    <row r="705" spans="4:6" x14ac:dyDescent="0.3">
      <c r="D705" s="389"/>
      <c r="E705" s="390"/>
      <c r="F705" s="116"/>
    </row>
    <row r="706" spans="4:6" x14ac:dyDescent="0.3">
      <c r="D706" s="389"/>
      <c r="E706" s="390"/>
      <c r="F706" s="116"/>
    </row>
    <row r="707" spans="4:6" x14ac:dyDescent="0.3">
      <c r="D707" s="389"/>
      <c r="E707" s="390"/>
      <c r="F707" s="116"/>
    </row>
    <row r="708" spans="4:6" x14ac:dyDescent="0.3">
      <c r="D708" s="389"/>
      <c r="E708" s="390"/>
      <c r="F708" s="116"/>
    </row>
    <row r="709" spans="4:6" x14ac:dyDescent="0.3">
      <c r="D709" s="389"/>
      <c r="E709" s="390"/>
      <c r="F709" s="116"/>
    </row>
    <row r="710" spans="4:6" x14ac:dyDescent="0.3">
      <c r="D710" s="389"/>
      <c r="E710" s="390"/>
      <c r="F710" s="116"/>
    </row>
    <row r="711" spans="4:6" x14ac:dyDescent="0.3">
      <c r="D711" s="389"/>
      <c r="E711" s="390"/>
      <c r="F711" s="116"/>
    </row>
    <row r="712" spans="4:6" x14ac:dyDescent="0.3">
      <c r="D712" s="389"/>
      <c r="E712" s="390"/>
      <c r="F712" s="116"/>
    </row>
    <row r="713" spans="4:6" x14ac:dyDescent="0.3">
      <c r="D713" s="389"/>
      <c r="E713" s="390"/>
      <c r="F713" s="116"/>
    </row>
    <row r="714" spans="4:6" x14ac:dyDescent="0.3">
      <c r="D714" s="389"/>
      <c r="E714" s="390"/>
      <c r="F714" s="116"/>
    </row>
    <row r="715" spans="4:6" x14ac:dyDescent="0.3">
      <c r="D715" s="389"/>
      <c r="E715" s="390"/>
      <c r="F715" s="116"/>
    </row>
    <row r="716" spans="4:6" x14ac:dyDescent="0.3">
      <c r="D716" s="389"/>
      <c r="E716" s="390"/>
      <c r="F716" s="116"/>
    </row>
    <row r="717" spans="4:6" x14ac:dyDescent="0.3">
      <c r="D717" s="389"/>
      <c r="E717" s="390"/>
      <c r="F717" s="116"/>
    </row>
    <row r="718" spans="4:6" x14ac:dyDescent="0.3">
      <c r="D718" s="389"/>
      <c r="E718" s="390"/>
      <c r="F718" s="116"/>
    </row>
    <row r="719" spans="4:6" x14ac:dyDescent="0.3">
      <c r="D719" s="389"/>
      <c r="E719" s="390"/>
      <c r="F719" s="116"/>
    </row>
    <row r="720" spans="4:6" x14ac:dyDescent="0.3">
      <c r="D720" s="389"/>
      <c r="E720" s="390"/>
      <c r="F720" s="116"/>
    </row>
    <row r="721" spans="4:6" x14ac:dyDescent="0.3">
      <c r="D721" s="389"/>
      <c r="E721" s="390"/>
      <c r="F721" s="116"/>
    </row>
    <row r="722" spans="4:6" x14ac:dyDescent="0.3">
      <c r="D722" s="389"/>
      <c r="E722" s="390"/>
      <c r="F722" s="116"/>
    </row>
    <row r="723" spans="4:6" x14ac:dyDescent="0.3">
      <c r="D723" s="389"/>
      <c r="E723" s="390"/>
      <c r="F723" s="116"/>
    </row>
    <row r="724" spans="4:6" x14ac:dyDescent="0.3">
      <c r="D724" s="389"/>
      <c r="E724" s="390"/>
      <c r="F724" s="116"/>
    </row>
    <row r="725" spans="4:6" x14ac:dyDescent="0.3">
      <c r="D725" s="389"/>
      <c r="E725" s="390"/>
      <c r="F725" s="116"/>
    </row>
    <row r="726" spans="4:6" x14ac:dyDescent="0.3">
      <c r="D726" s="389"/>
      <c r="E726" s="390"/>
      <c r="F726" s="116"/>
    </row>
    <row r="727" spans="4:6" x14ac:dyDescent="0.3">
      <c r="D727" s="389"/>
      <c r="E727" s="390"/>
      <c r="F727" s="116"/>
    </row>
    <row r="728" spans="4:6" x14ac:dyDescent="0.3">
      <c r="D728" s="389"/>
      <c r="E728" s="390"/>
      <c r="F728" s="116"/>
    </row>
    <row r="729" spans="4:6" x14ac:dyDescent="0.3">
      <c r="D729" s="389"/>
      <c r="E729" s="390"/>
      <c r="F729" s="116"/>
    </row>
    <row r="730" spans="4:6" x14ac:dyDescent="0.3">
      <c r="D730" s="389"/>
      <c r="E730" s="390"/>
      <c r="F730" s="116"/>
    </row>
    <row r="731" spans="4:6" x14ac:dyDescent="0.3">
      <c r="D731" s="389"/>
      <c r="E731" s="390"/>
      <c r="F731" s="116"/>
    </row>
    <row r="732" spans="4:6" x14ac:dyDescent="0.3">
      <c r="D732" s="389"/>
      <c r="E732" s="390"/>
      <c r="F732" s="116"/>
    </row>
    <row r="733" spans="4:6" x14ac:dyDescent="0.3">
      <c r="D733" s="389"/>
      <c r="E733" s="390"/>
      <c r="F733" s="116"/>
    </row>
    <row r="734" spans="4:6" x14ac:dyDescent="0.3">
      <c r="D734" s="389"/>
      <c r="E734" s="390"/>
      <c r="F734" s="116"/>
    </row>
    <row r="735" spans="4:6" x14ac:dyDescent="0.3">
      <c r="D735" s="389"/>
      <c r="E735" s="390"/>
      <c r="F735" s="116"/>
    </row>
    <row r="736" spans="4:6" x14ac:dyDescent="0.3">
      <c r="D736" s="389"/>
      <c r="E736" s="390"/>
      <c r="F736" s="116"/>
    </row>
    <row r="737" spans="4:6" x14ac:dyDescent="0.3">
      <c r="D737" s="389"/>
      <c r="E737" s="390"/>
      <c r="F737" s="116"/>
    </row>
    <row r="738" spans="4:6" x14ac:dyDescent="0.3">
      <c r="D738" s="389"/>
      <c r="E738" s="390"/>
      <c r="F738" s="116"/>
    </row>
    <row r="739" spans="4:6" x14ac:dyDescent="0.3">
      <c r="D739" s="389"/>
      <c r="E739" s="390"/>
      <c r="F739" s="116"/>
    </row>
    <row r="740" spans="4:6" x14ac:dyDescent="0.3">
      <c r="D740" s="389"/>
      <c r="E740" s="390"/>
      <c r="F740" s="116"/>
    </row>
    <row r="741" spans="4:6" x14ac:dyDescent="0.3">
      <c r="D741" s="389"/>
      <c r="E741" s="390"/>
      <c r="F741" s="116"/>
    </row>
    <row r="742" spans="4:6" x14ac:dyDescent="0.3">
      <c r="D742" s="389"/>
      <c r="E742" s="390"/>
      <c r="F742" s="116"/>
    </row>
    <row r="743" spans="4:6" x14ac:dyDescent="0.3">
      <c r="D743" s="389"/>
      <c r="E743" s="390"/>
      <c r="F743" s="116"/>
    </row>
    <row r="744" spans="4:6" x14ac:dyDescent="0.3">
      <c r="D744" s="389"/>
      <c r="E744" s="390"/>
      <c r="F744" s="116"/>
    </row>
    <row r="745" spans="4:6" x14ac:dyDescent="0.3">
      <c r="D745" s="389"/>
      <c r="E745" s="390"/>
      <c r="F745" s="116"/>
    </row>
    <row r="746" spans="4:6" x14ac:dyDescent="0.3">
      <c r="D746" s="389"/>
      <c r="E746" s="390"/>
      <c r="F746" s="116"/>
    </row>
    <row r="747" spans="4:6" x14ac:dyDescent="0.3">
      <c r="D747" s="389"/>
      <c r="E747" s="390"/>
      <c r="F747" s="116"/>
    </row>
    <row r="748" spans="4:6" x14ac:dyDescent="0.3">
      <c r="D748" s="389"/>
      <c r="E748" s="390"/>
      <c r="F748" s="116"/>
    </row>
    <row r="749" spans="4:6" x14ac:dyDescent="0.3">
      <c r="D749" s="389"/>
      <c r="E749" s="390"/>
      <c r="F749" s="116"/>
    </row>
    <row r="750" spans="4:6" x14ac:dyDescent="0.3">
      <c r="D750" s="389"/>
      <c r="E750" s="390"/>
      <c r="F750" s="116"/>
    </row>
    <row r="751" spans="4:6" x14ac:dyDescent="0.3">
      <c r="D751" s="389"/>
      <c r="E751" s="390"/>
      <c r="F751" s="116"/>
    </row>
    <row r="752" spans="4:6" x14ac:dyDescent="0.3">
      <c r="D752" s="389"/>
      <c r="E752" s="390"/>
      <c r="F752" s="116"/>
    </row>
    <row r="753" spans="4:6" x14ac:dyDescent="0.3">
      <c r="D753" s="389"/>
      <c r="E753" s="390"/>
      <c r="F753" s="116"/>
    </row>
    <row r="754" spans="4:6" x14ac:dyDescent="0.3">
      <c r="D754" s="389"/>
      <c r="E754" s="390"/>
      <c r="F754" s="116"/>
    </row>
    <row r="755" spans="4:6" x14ac:dyDescent="0.3">
      <c r="D755" s="389"/>
      <c r="E755" s="390"/>
      <c r="F755" s="116"/>
    </row>
    <row r="756" spans="4:6" x14ac:dyDescent="0.3">
      <c r="D756" s="389"/>
      <c r="E756" s="390"/>
      <c r="F756" s="116"/>
    </row>
    <row r="757" spans="4:6" x14ac:dyDescent="0.3">
      <c r="D757" s="389"/>
      <c r="E757" s="390"/>
      <c r="F757" s="116"/>
    </row>
    <row r="758" spans="4:6" x14ac:dyDescent="0.3">
      <c r="D758" s="389"/>
      <c r="E758" s="390"/>
      <c r="F758" s="116"/>
    </row>
    <row r="759" spans="4:6" x14ac:dyDescent="0.3">
      <c r="D759" s="389"/>
      <c r="E759" s="390"/>
      <c r="F759" s="116"/>
    </row>
    <row r="760" spans="4:6" x14ac:dyDescent="0.3">
      <c r="D760" s="389"/>
      <c r="E760" s="390"/>
      <c r="F760" s="116"/>
    </row>
    <row r="761" spans="4:6" x14ac:dyDescent="0.3">
      <c r="D761" s="389"/>
      <c r="E761" s="390"/>
      <c r="F761" s="116"/>
    </row>
    <row r="762" spans="4:6" x14ac:dyDescent="0.3">
      <c r="D762" s="389"/>
      <c r="E762" s="390"/>
      <c r="F762" s="116"/>
    </row>
    <row r="763" spans="4:6" x14ac:dyDescent="0.3">
      <c r="D763" s="389"/>
      <c r="E763" s="390"/>
      <c r="F763" s="116"/>
    </row>
    <row r="764" spans="4:6" x14ac:dyDescent="0.3">
      <c r="D764" s="389"/>
      <c r="E764" s="390"/>
      <c r="F764" s="116"/>
    </row>
    <row r="765" spans="4:6" x14ac:dyDescent="0.3">
      <c r="D765" s="389"/>
      <c r="E765" s="390"/>
      <c r="F765" s="116"/>
    </row>
    <row r="766" spans="4:6" x14ac:dyDescent="0.3">
      <c r="D766" s="389"/>
      <c r="E766" s="390"/>
      <c r="F766" s="116"/>
    </row>
    <row r="767" spans="4:6" x14ac:dyDescent="0.3">
      <c r="D767" s="389"/>
      <c r="E767" s="390"/>
      <c r="F767" s="116"/>
    </row>
    <row r="768" spans="4:6" x14ac:dyDescent="0.3">
      <c r="D768" s="389"/>
      <c r="E768" s="390"/>
      <c r="F768" s="116"/>
    </row>
    <row r="769" spans="4:6" x14ac:dyDescent="0.3">
      <c r="D769" s="389"/>
      <c r="E769" s="390"/>
      <c r="F769" s="116"/>
    </row>
    <row r="770" spans="4:6" x14ac:dyDescent="0.3">
      <c r="D770" s="389"/>
      <c r="E770" s="390"/>
      <c r="F770" s="116"/>
    </row>
    <row r="771" spans="4:6" x14ac:dyDescent="0.3">
      <c r="D771" s="389"/>
      <c r="E771" s="390"/>
      <c r="F771" s="116"/>
    </row>
    <row r="772" spans="4:6" x14ac:dyDescent="0.3">
      <c r="D772" s="389"/>
      <c r="E772" s="390"/>
      <c r="F772" s="116"/>
    </row>
    <row r="773" spans="4:6" x14ac:dyDescent="0.3">
      <c r="D773" s="389"/>
      <c r="E773" s="390"/>
      <c r="F773" s="116"/>
    </row>
    <row r="774" spans="4:6" x14ac:dyDescent="0.3">
      <c r="D774" s="389"/>
      <c r="E774" s="390"/>
      <c r="F774" s="116"/>
    </row>
    <row r="775" spans="4:6" x14ac:dyDescent="0.3">
      <c r="D775" s="389"/>
      <c r="E775" s="390"/>
      <c r="F775" s="116"/>
    </row>
    <row r="776" spans="4:6" x14ac:dyDescent="0.3">
      <c r="D776" s="389"/>
      <c r="E776" s="390"/>
      <c r="F776" s="116"/>
    </row>
    <row r="777" spans="4:6" x14ac:dyDescent="0.3">
      <c r="D777" s="389"/>
      <c r="E777" s="390"/>
      <c r="F777" s="116"/>
    </row>
    <row r="778" spans="4:6" x14ac:dyDescent="0.3">
      <c r="D778" s="389"/>
      <c r="E778" s="390"/>
      <c r="F778" s="116"/>
    </row>
    <row r="779" spans="4:6" x14ac:dyDescent="0.3">
      <c r="D779" s="389"/>
      <c r="E779" s="390"/>
      <c r="F779" s="116"/>
    </row>
    <row r="780" spans="4:6" x14ac:dyDescent="0.3">
      <c r="D780" s="389"/>
      <c r="E780" s="390"/>
      <c r="F780" s="116"/>
    </row>
    <row r="781" spans="4:6" x14ac:dyDescent="0.3">
      <c r="D781" s="389"/>
      <c r="E781" s="390"/>
      <c r="F781" s="116"/>
    </row>
    <row r="782" spans="4:6" x14ac:dyDescent="0.3">
      <c r="D782" s="389"/>
      <c r="E782" s="390"/>
      <c r="F782" s="116"/>
    </row>
    <row r="783" spans="4:6" x14ac:dyDescent="0.3">
      <c r="D783" s="389"/>
      <c r="E783" s="390"/>
      <c r="F783" s="116"/>
    </row>
    <row r="784" spans="4:6" x14ac:dyDescent="0.3">
      <c r="D784" s="389"/>
      <c r="E784" s="390"/>
      <c r="F784" s="116"/>
    </row>
    <row r="785" spans="4:6" x14ac:dyDescent="0.3">
      <c r="D785" s="389"/>
      <c r="E785" s="390"/>
      <c r="F785" s="116"/>
    </row>
    <row r="786" spans="4:6" x14ac:dyDescent="0.3">
      <c r="D786" s="389"/>
      <c r="E786" s="390"/>
      <c r="F786" s="116"/>
    </row>
    <row r="787" spans="4:6" x14ac:dyDescent="0.3">
      <c r="D787" s="389"/>
      <c r="E787" s="390"/>
      <c r="F787" s="116"/>
    </row>
    <row r="788" spans="4:6" x14ac:dyDescent="0.3">
      <c r="D788" s="389"/>
      <c r="E788" s="390"/>
      <c r="F788" s="116"/>
    </row>
    <row r="789" spans="4:6" x14ac:dyDescent="0.3">
      <c r="D789" s="389"/>
      <c r="E789" s="390"/>
      <c r="F789" s="116"/>
    </row>
    <row r="790" spans="4:6" x14ac:dyDescent="0.3">
      <c r="D790" s="389"/>
      <c r="E790" s="390"/>
      <c r="F790" s="116"/>
    </row>
    <row r="791" spans="4:6" x14ac:dyDescent="0.3">
      <c r="D791" s="389"/>
      <c r="E791" s="390"/>
      <c r="F791" s="116"/>
    </row>
    <row r="792" spans="4:6" x14ac:dyDescent="0.3">
      <c r="D792" s="389"/>
      <c r="E792" s="390"/>
      <c r="F792" s="116"/>
    </row>
    <row r="793" spans="4:6" x14ac:dyDescent="0.3">
      <c r="D793" s="389"/>
      <c r="E793" s="390"/>
      <c r="F793" s="116"/>
    </row>
    <row r="794" spans="4:6" x14ac:dyDescent="0.3">
      <c r="D794" s="389"/>
      <c r="E794" s="390"/>
      <c r="F794" s="116"/>
    </row>
    <row r="795" spans="4:6" x14ac:dyDescent="0.3">
      <c r="D795" s="389"/>
      <c r="E795" s="390"/>
      <c r="F795" s="116"/>
    </row>
    <row r="796" spans="4:6" x14ac:dyDescent="0.3">
      <c r="D796" s="389"/>
      <c r="E796" s="390"/>
      <c r="F796" s="116"/>
    </row>
    <row r="797" spans="4:6" x14ac:dyDescent="0.3">
      <c r="D797" s="389"/>
      <c r="E797" s="390"/>
      <c r="F797" s="116"/>
    </row>
    <row r="798" spans="4:6" x14ac:dyDescent="0.3">
      <c r="D798" s="389"/>
      <c r="E798" s="390"/>
      <c r="F798" s="116"/>
    </row>
    <row r="799" spans="4:6" x14ac:dyDescent="0.3">
      <c r="D799" s="389"/>
      <c r="E799" s="390"/>
      <c r="F799" s="116"/>
    </row>
    <row r="800" spans="4:6" x14ac:dyDescent="0.3">
      <c r="D800" s="389"/>
      <c r="E800" s="390"/>
      <c r="F800" s="116"/>
    </row>
    <row r="801" spans="4:6" x14ac:dyDescent="0.3">
      <c r="D801" s="389"/>
      <c r="E801" s="390"/>
      <c r="F801" s="116"/>
    </row>
    <row r="802" spans="4:6" x14ac:dyDescent="0.3">
      <c r="D802" s="389"/>
      <c r="E802" s="390"/>
      <c r="F802" s="116"/>
    </row>
    <row r="803" spans="4:6" x14ac:dyDescent="0.3">
      <c r="D803" s="389"/>
      <c r="E803" s="390"/>
      <c r="F803" s="116"/>
    </row>
    <row r="804" spans="4:6" x14ac:dyDescent="0.3">
      <c r="D804" s="389"/>
      <c r="E804" s="390"/>
      <c r="F804" s="116"/>
    </row>
    <row r="805" spans="4:6" x14ac:dyDescent="0.3">
      <c r="D805" s="389"/>
      <c r="E805" s="390"/>
      <c r="F805" s="116"/>
    </row>
    <row r="806" spans="4:6" x14ac:dyDescent="0.3">
      <c r="D806" s="389"/>
      <c r="E806" s="390"/>
      <c r="F806" s="116"/>
    </row>
    <row r="807" spans="4:6" x14ac:dyDescent="0.3">
      <c r="D807" s="389"/>
      <c r="E807" s="390"/>
      <c r="F807" s="116"/>
    </row>
    <row r="808" spans="4:6" x14ac:dyDescent="0.3">
      <c r="D808" s="389"/>
      <c r="E808" s="390"/>
      <c r="F808" s="116"/>
    </row>
    <row r="809" spans="4:6" x14ac:dyDescent="0.3">
      <c r="D809" s="389"/>
      <c r="E809" s="390"/>
      <c r="F809" s="116"/>
    </row>
    <row r="810" spans="4:6" x14ac:dyDescent="0.3">
      <c r="D810" s="389"/>
      <c r="E810" s="390"/>
      <c r="F810" s="116"/>
    </row>
    <row r="811" spans="4:6" x14ac:dyDescent="0.3">
      <c r="D811" s="389"/>
      <c r="E811" s="390"/>
      <c r="F811" s="116"/>
    </row>
    <row r="812" spans="4:6" x14ac:dyDescent="0.3">
      <c r="D812" s="389"/>
      <c r="E812" s="390"/>
      <c r="F812" s="116"/>
    </row>
    <row r="813" spans="4:6" x14ac:dyDescent="0.3">
      <c r="D813" s="389"/>
      <c r="E813" s="390"/>
      <c r="F813" s="116"/>
    </row>
    <row r="814" spans="4:6" x14ac:dyDescent="0.3">
      <c r="D814" s="389"/>
      <c r="E814" s="390"/>
      <c r="F814" s="116"/>
    </row>
    <row r="815" spans="4:6" x14ac:dyDescent="0.3">
      <c r="D815" s="389"/>
      <c r="E815" s="390"/>
      <c r="F815" s="116"/>
    </row>
    <row r="816" spans="4:6" x14ac:dyDescent="0.3">
      <c r="D816" s="389"/>
      <c r="E816" s="390"/>
      <c r="F816" s="116"/>
    </row>
    <row r="817" spans="4:6" x14ac:dyDescent="0.3">
      <c r="D817" s="389"/>
      <c r="E817" s="390"/>
      <c r="F817" s="116"/>
    </row>
    <row r="818" spans="4:6" x14ac:dyDescent="0.3">
      <c r="D818" s="389"/>
      <c r="E818" s="390"/>
      <c r="F818" s="116"/>
    </row>
    <row r="819" spans="4:6" x14ac:dyDescent="0.3">
      <c r="D819" s="389"/>
      <c r="E819" s="390"/>
      <c r="F819" s="116"/>
    </row>
    <row r="820" spans="4:6" x14ac:dyDescent="0.3">
      <c r="D820" s="389"/>
      <c r="E820" s="390"/>
      <c r="F820" s="116"/>
    </row>
    <row r="821" spans="4:6" x14ac:dyDescent="0.3">
      <c r="D821" s="389"/>
      <c r="E821" s="390"/>
      <c r="F821" s="116"/>
    </row>
    <row r="822" spans="4:6" x14ac:dyDescent="0.3">
      <c r="D822" s="389"/>
      <c r="E822" s="390"/>
      <c r="F822" s="116"/>
    </row>
    <row r="823" spans="4:6" x14ac:dyDescent="0.3">
      <c r="D823" s="389"/>
      <c r="E823" s="390"/>
      <c r="F823" s="116"/>
    </row>
    <row r="824" spans="4:6" x14ac:dyDescent="0.3">
      <c r="D824" s="389"/>
      <c r="E824" s="390"/>
      <c r="F824" s="116"/>
    </row>
    <row r="825" spans="4:6" x14ac:dyDescent="0.3">
      <c r="D825" s="389"/>
      <c r="E825" s="390"/>
      <c r="F825" s="116"/>
    </row>
    <row r="826" spans="4:6" x14ac:dyDescent="0.3">
      <c r="D826" s="389"/>
      <c r="E826" s="390"/>
      <c r="F826" s="116"/>
    </row>
    <row r="827" spans="4:6" x14ac:dyDescent="0.3">
      <c r="D827" s="389"/>
      <c r="E827" s="390"/>
      <c r="F827" s="116"/>
    </row>
    <row r="828" spans="4:6" x14ac:dyDescent="0.3">
      <c r="D828" s="389"/>
      <c r="E828" s="390"/>
      <c r="F828" s="116"/>
    </row>
    <row r="829" spans="4:6" x14ac:dyDescent="0.3">
      <c r="D829" s="389"/>
      <c r="E829" s="390"/>
      <c r="F829" s="116"/>
    </row>
    <row r="830" spans="4:6" x14ac:dyDescent="0.3">
      <c r="D830" s="389"/>
      <c r="E830" s="390"/>
      <c r="F830" s="116"/>
    </row>
    <row r="831" spans="4:6" x14ac:dyDescent="0.3">
      <c r="D831" s="389"/>
      <c r="E831" s="390"/>
      <c r="F831" s="116"/>
    </row>
    <row r="832" spans="4:6" x14ac:dyDescent="0.3">
      <c r="D832" s="389"/>
      <c r="E832" s="390"/>
      <c r="F832" s="116"/>
    </row>
    <row r="833" spans="4:6" x14ac:dyDescent="0.3">
      <c r="D833" s="389"/>
      <c r="E833" s="390"/>
      <c r="F833" s="116"/>
    </row>
    <row r="834" spans="4:6" x14ac:dyDescent="0.3">
      <c r="D834" s="389"/>
      <c r="E834" s="390"/>
      <c r="F834" s="116"/>
    </row>
    <row r="835" spans="4:6" x14ac:dyDescent="0.3">
      <c r="D835" s="389"/>
      <c r="E835" s="390"/>
      <c r="F835" s="116"/>
    </row>
    <row r="836" spans="4:6" x14ac:dyDescent="0.3">
      <c r="D836" s="389"/>
      <c r="E836" s="390"/>
      <c r="F836" s="116"/>
    </row>
    <row r="837" spans="4:6" x14ac:dyDescent="0.3">
      <c r="D837" s="389"/>
      <c r="E837" s="390"/>
      <c r="F837" s="116"/>
    </row>
    <row r="838" spans="4:6" x14ac:dyDescent="0.3">
      <c r="D838" s="389"/>
      <c r="E838" s="390"/>
      <c r="F838" s="116"/>
    </row>
    <row r="839" spans="4:6" x14ac:dyDescent="0.3">
      <c r="D839" s="389"/>
      <c r="E839" s="390"/>
      <c r="F839" s="116"/>
    </row>
    <row r="840" spans="4:6" x14ac:dyDescent="0.3">
      <c r="D840" s="389"/>
      <c r="E840" s="390"/>
      <c r="F840" s="116"/>
    </row>
    <row r="841" spans="4:6" x14ac:dyDescent="0.3">
      <c r="D841" s="389"/>
      <c r="E841" s="390"/>
      <c r="F841" s="116"/>
    </row>
    <row r="842" spans="4:6" x14ac:dyDescent="0.3">
      <c r="D842" s="389"/>
      <c r="E842" s="390"/>
      <c r="F842" s="116"/>
    </row>
    <row r="843" spans="4:6" x14ac:dyDescent="0.3">
      <c r="D843" s="389"/>
      <c r="E843" s="390"/>
      <c r="F843" s="116"/>
    </row>
    <row r="844" spans="4:6" x14ac:dyDescent="0.3">
      <c r="D844" s="389"/>
      <c r="E844" s="390"/>
      <c r="F844" s="116"/>
    </row>
    <row r="845" spans="4:6" x14ac:dyDescent="0.3">
      <c r="D845" s="389"/>
      <c r="E845" s="390"/>
      <c r="F845" s="116"/>
    </row>
    <row r="846" spans="4:6" x14ac:dyDescent="0.3">
      <c r="D846" s="389"/>
      <c r="E846" s="390"/>
      <c r="F846" s="116"/>
    </row>
    <row r="847" spans="4:6" x14ac:dyDescent="0.3">
      <c r="D847" s="389"/>
      <c r="E847" s="390"/>
      <c r="F847" s="116"/>
    </row>
    <row r="848" spans="4:6" x14ac:dyDescent="0.3">
      <c r="D848" s="389"/>
      <c r="E848" s="390"/>
      <c r="F848" s="116"/>
    </row>
    <row r="849" spans="4:6" x14ac:dyDescent="0.3">
      <c r="D849" s="389"/>
      <c r="E849" s="390"/>
      <c r="F849" s="116"/>
    </row>
    <row r="850" spans="4:6" x14ac:dyDescent="0.3">
      <c r="D850" s="389"/>
      <c r="E850" s="390"/>
      <c r="F850" s="116"/>
    </row>
    <row r="851" spans="4:6" x14ac:dyDescent="0.3">
      <c r="D851" s="389"/>
      <c r="E851" s="390"/>
      <c r="F851" s="116"/>
    </row>
    <row r="852" spans="4:6" x14ac:dyDescent="0.3">
      <c r="D852" s="389"/>
      <c r="E852" s="390"/>
      <c r="F852" s="116"/>
    </row>
    <row r="853" spans="4:6" x14ac:dyDescent="0.3">
      <c r="D853" s="389"/>
      <c r="E853" s="390"/>
      <c r="F853" s="116"/>
    </row>
    <row r="854" spans="4:6" x14ac:dyDescent="0.3">
      <c r="D854" s="389"/>
      <c r="E854" s="390"/>
      <c r="F854" s="116"/>
    </row>
    <row r="855" spans="4:6" x14ac:dyDescent="0.3">
      <c r="D855" s="389"/>
      <c r="E855" s="390"/>
      <c r="F855" s="116"/>
    </row>
    <row r="856" spans="4:6" x14ac:dyDescent="0.3">
      <c r="D856" s="389"/>
      <c r="E856" s="390"/>
      <c r="F856" s="116"/>
    </row>
    <row r="857" spans="4:6" x14ac:dyDescent="0.3">
      <c r="D857" s="389"/>
      <c r="E857" s="390"/>
      <c r="F857" s="116"/>
    </row>
    <row r="858" spans="4:6" x14ac:dyDescent="0.3">
      <c r="D858" s="389"/>
      <c r="E858" s="390"/>
      <c r="F858" s="116"/>
    </row>
    <row r="859" spans="4:6" x14ac:dyDescent="0.3">
      <c r="D859" s="389"/>
      <c r="E859" s="390"/>
      <c r="F859" s="116"/>
    </row>
    <row r="860" spans="4:6" x14ac:dyDescent="0.3">
      <c r="D860" s="389"/>
      <c r="E860" s="390"/>
      <c r="F860" s="116"/>
    </row>
    <row r="861" spans="4:6" x14ac:dyDescent="0.3">
      <c r="D861" s="389"/>
      <c r="E861" s="390"/>
      <c r="F861" s="116"/>
    </row>
    <row r="862" spans="4:6" x14ac:dyDescent="0.3">
      <c r="D862" s="389"/>
      <c r="E862" s="390"/>
      <c r="F862" s="116"/>
    </row>
    <row r="863" spans="4:6" x14ac:dyDescent="0.3">
      <c r="D863" s="389"/>
      <c r="E863" s="390"/>
      <c r="F863" s="116"/>
    </row>
    <row r="864" spans="4:6" x14ac:dyDescent="0.3">
      <c r="D864" s="389"/>
      <c r="E864" s="390"/>
      <c r="F864" s="116"/>
    </row>
    <row r="865" spans="4:6" x14ac:dyDescent="0.3">
      <c r="D865" s="389"/>
      <c r="E865" s="390"/>
      <c r="F865" s="116"/>
    </row>
    <row r="866" spans="4:6" x14ac:dyDescent="0.3">
      <c r="D866" s="389"/>
      <c r="E866" s="390"/>
      <c r="F866" s="116"/>
    </row>
    <row r="867" spans="4:6" x14ac:dyDescent="0.3">
      <c r="D867" s="389"/>
      <c r="E867" s="390"/>
      <c r="F867" s="116"/>
    </row>
    <row r="868" spans="4:6" x14ac:dyDescent="0.3">
      <c r="D868" s="389"/>
      <c r="E868" s="390"/>
      <c r="F868" s="116"/>
    </row>
    <row r="869" spans="4:6" x14ac:dyDescent="0.3">
      <c r="D869" s="389"/>
      <c r="E869" s="390"/>
      <c r="F869" s="116"/>
    </row>
    <row r="870" spans="4:6" x14ac:dyDescent="0.3">
      <c r="D870" s="389"/>
      <c r="E870" s="390"/>
      <c r="F870" s="116"/>
    </row>
    <row r="871" spans="4:6" x14ac:dyDescent="0.3">
      <c r="D871" s="389"/>
      <c r="E871" s="390"/>
      <c r="F871" s="116"/>
    </row>
    <row r="872" spans="4:6" x14ac:dyDescent="0.3">
      <c r="D872" s="389"/>
      <c r="E872" s="390"/>
      <c r="F872" s="116"/>
    </row>
    <row r="873" spans="4:6" x14ac:dyDescent="0.3">
      <c r="D873" s="389"/>
      <c r="E873" s="390"/>
      <c r="F873" s="116"/>
    </row>
    <row r="874" spans="4:6" x14ac:dyDescent="0.3">
      <c r="D874" s="389"/>
      <c r="E874" s="390"/>
      <c r="F874" s="116"/>
    </row>
    <row r="875" spans="4:6" x14ac:dyDescent="0.3">
      <c r="D875" s="389"/>
      <c r="E875" s="390"/>
      <c r="F875" s="116"/>
    </row>
    <row r="876" spans="4:6" x14ac:dyDescent="0.3">
      <c r="D876" s="389"/>
      <c r="E876" s="390"/>
      <c r="F876" s="116"/>
    </row>
    <row r="877" spans="4:6" x14ac:dyDescent="0.3">
      <c r="D877" s="389"/>
      <c r="E877" s="390"/>
      <c r="F877" s="116"/>
    </row>
    <row r="878" spans="4:6" x14ac:dyDescent="0.3">
      <c r="D878" s="389"/>
      <c r="E878" s="390"/>
      <c r="F878" s="116"/>
    </row>
    <row r="879" spans="4:6" x14ac:dyDescent="0.3">
      <c r="D879" s="389"/>
      <c r="E879" s="390"/>
      <c r="F879" s="116"/>
    </row>
    <row r="880" spans="4:6" x14ac:dyDescent="0.3">
      <c r="D880" s="389"/>
      <c r="E880" s="390"/>
      <c r="F880" s="116"/>
    </row>
    <row r="881" spans="4:6" x14ac:dyDescent="0.3">
      <c r="D881" s="389"/>
      <c r="E881" s="390"/>
      <c r="F881" s="116"/>
    </row>
    <row r="882" spans="4:6" x14ac:dyDescent="0.3">
      <c r="D882" s="389"/>
      <c r="E882" s="390"/>
      <c r="F882" s="116"/>
    </row>
    <row r="883" spans="4:6" x14ac:dyDescent="0.3">
      <c r="D883" s="389"/>
      <c r="E883" s="390"/>
      <c r="F883" s="116"/>
    </row>
    <row r="884" spans="4:6" x14ac:dyDescent="0.3">
      <c r="D884" s="389"/>
      <c r="E884" s="390"/>
      <c r="F884" s="116"/>
    </row>
    <row r="885" spans="4:6" x14ac:dyDescent="0.3">
      <c r="D885" s="389"/>
      <c r="E885" s="390"/>
      <c r="F885" s="116"/>
    </row>
    <row r="886" spans="4:6" x14ac:dyDescent="0.3">
      <c r="D886" s="389"/>
      <c r="E886" s="390"/>
      <c r="F886" s="116"/>
    </row>
    <row r="887" spans="4:6" x14ac:dyDescent="0.3">
      <c r="D887" s="389"/>
      <c r="E887" s="390"/>
      <c r="F887" s="116"/>
    </row>
    <row r="888" spans="4:6" x14ac:dyDescent="0.3">
      <c r="D888" s="389"/>
      <c r="E888" s="390"/>
      <c r="F888" s="116"/>
    </row>
    <row r="889" spans="4:6" x14ac:dyDescent="0.3">
      <c r="D889" s="389"/>
      <c r="E889" s="390"/>
      <c r="F889" s="116"/>
    </row>
    <row r="890" spans="4:6" x14ac:dyDescent="0.3">
      <c r="D890" s="389"/>
      <c r="E890" s="390"/>
      <c r="F890" s="116"/>
    </row>
    <row r="891" spans="4:6" x14ac:dyDescent="0.3">
      <c r="D891" s="389"/>
      <c r="E891" s="390"/>
      <c r="F891" s="116"/>
    </row>
    <row r="892" spans="4:6" x14ac:dyDescent="0.3">
      <c r="D892" s="389"/>
      <c r="E892" s="390"/>
      <c r="F892" s="116"/>
    </row>
    <row r="893" spans="4:6" x14ac:dyDescent="0.3">
      <c r="D893" s="389"/>
      <c r="E893" s="390"/>
      <c r="F893" s="116"/>
    </row>
    <row r="894" spans="4:6" x14ac:dyDescent="0.3">
      <c r="D894" s="389"/>
      <c r="E894" s="390"/>
      <c r="F894" s="116"/>
    </row>
    <row r="895" spans="4:6" x14ac:dyDescent="0.3">
      <c r="D895" s="389"/>
      <c r="E895" s="390"/>
      <c r="F895" s="116"/>
    </row>
    <row r="896" spans="4:6" x14ac:dyDescent="0.3">
      <c r="D896" s="389"/>
      <c r="E896" s="390"/>
      <c r="F896" s="116"/>
    </row>
    <row r="897" spans="4:6" x14ac:dyDescent="0.3">
      <c r="D897" s="389"/>
      <c r="E897" s="390"/>
      <c r="F897" s="116"/>
    </row>
    <row r="898" spans="4:6" x14ac:dyDescent="0.3">
      <c r="D898" s="389"/>
      <c r="E898" s="390"/>
      <c r="F898" s="116"/>
    </row>
    <row r="899" spans="4:6" x14ac:dyDescent="0.3">
      <c r="D899" s="389"/>
      <c r="E899" s="390"/>
      <c r="F899" s="116"/>
    </row>
    <row r="900" spans="4:6" x14ac:dyDescent="0.3">
      <c r="D900" s="389"/>
      <c r="E900" s="390"/>
      <c r="F900" s="116"/>
    </row>
    <row r="901" spans="4:6" x14ac:dyDescent="0.3">
      <c r="D901" s="389"/>
      <c r="E901" s="390"/>
      <c r="F901" s="116"/>
    </row>
    <row r="902" spans="4:6" x14ac:dyDescent="0.3">
      <c r="D902" s="389"/>
      <c r="E902" s="390"/>
      <c r="F902" s="116"/>
    </row>
    <row r="903" spans="4:6" x14ac:dyDescent="0.3">
      <c r="D903" s="389"/>
      <c r="E903" s="390"/>
      <c r="F903" s="116"/>
    </row>
    <row r="904" spans="4:6" x14ac:dyDescent="0.3">
      <c r="D904" s="389"/>
      <c r="E904" s="390"/>
      <c r="F904" s="116"/>
    </row>
    <row r="905" spans="4:6" x14ac:dyDescent="0.3">
      <c r="D905" s="389"/>
      <c r="E905" s="390"/>
      <c r="F905" s="116"/>
    </row>
    <row r="906" spans="4:6" x14ac:dyDescent="0.3">
      <c r="D906" s="389"/>
      <c r="E906" s="390"/>
      <c r="F906" s="116"/>
    </row>
    <row r="907" spans="4:6" x14ac:dyDescent="0.3">
      <c r="D907" s="389"/>
      <c r="E907" s="390"/>
      <c r="F907" s="116"/>
    </row>
    <row r="908" spans="4:6" x14ac:dyDescent="0.3">
      <c r="D908" s="389"/>
      <c r="E908" s="390"/>
      <c r="F908" s="116"/>
    </row>
    <row r="909" spans="4:6" x14ac:dyDescent="0.3">
      <c r="D909" s="389"/>
      <c r="E909" s="390"/>
      <c r="F909" s="116"/>
    </row>
    <row r="910" spans="4:6" x14ac:dyDescent="0.3">
      <c r="D910" s="389"/>
      <c r="E910" s="390"/>
      <c r="F910" s="116"/>
    </row>
    <row r="911" spans="4:6" x14ac:dyDescent="0.3">
      <c r="D911" s="389"/>
      <c r="E911" s="390"/>
      <c r="F911" s="116"/>
    </row>
    <row r="912" spans="4:6" x14ac:dyDescent="0.3">
      <c r="D912" s="389"/>
      <c r="E912" s="390"/>
      <c r="F912" s="116"/>
    </row>
    <row r="913" spans="4:6" x14ac:dyDescent="0.3">
      <c r="D913" s="389"/>
      <c r="E913" s="390"/>
      <c r="F913" s="116"/>
    </row>
    <row r="914" spans="4:6" x14ac:dyDescent="0.3">
      <c r="D914" s="389"/>
      <c r="E914" s="390"/>
      <c r="F914" s="116"/>
    </row>
    <row r="915" spans="4:6" x14ac:dyDescent="0.3">
      <c r="D915" s="389"/>
      <c r="E915" s="390"/>
      <c r="F915" s="116"/>
    </row>
    <row r="916" spans="4:6" x14ac:dyDescent="0.3">
      <c r="D916" s="389"/>
      <c r="E916" s="390"/>
      <c r="F916" s="116"/>
    </row>
    <row r="917" spans="4:6" x14ac:dyDescent="0.3">
      <c r="D917" s="389"/>
      <c r="E917" s="390"/>
      <c r="F917" s="116"/>
    </row>
    <row r="918" spans="4:6" x14ac:dyDescent="0.3">
      <c r="D918" s="389"/>
      <c r="E918" s="390"/>
      <c r="F918" s="116"/>
    </row>
    <row r="919" spans="4:6" x14ac:dyDescent="0.3">
      <c r="D919" s="389"/>
      <c r="E919" s="390"/>
      <c r="F919" s="116"/>
    </row>
    <row r="920" spans="4:6" x14ac:dyDescent="0.3">
      <c r="D920" s="389"/>
      <c r="E920" s="390"/>
      <c r="F920" s="116"/>
    </row>
    <row r="921" spans="4:6" x14ac:dyDescent="0.3">
      <c r="D921" s="389"/>
      <c r="E921" s="390"/>
      <c r="F921" s="116"/>
    </row>
    <row r="922" spans="4:6" x14ac:dyDescent="0.3">
      <c r="D922" s="389"/>
      <c r="E922" s="390"/>
      <c r="F922" s="116"/>
    </row>
    <row r="923" spans="4:6" x14ac:dyDescent="0.3">
      <c r="D923" s="389"/>
      <c r="E923" s="390"/>
      <c r="F923" s="116"/>
    </row>
    <row r="924" spans="4:6" x14ac:dyDescent="0.3">
      <c r="D924" s="389"/>
      <c r="E924" s="390"/>
      <c r="F924" s="116"/>
    </row>
    <row r="925" spans="4:6" x14ac:dyDescent="0.3">
      <c r="D925" s="389"/>
      <c r="E925" s="390"/>
      <c r="F925" s="116"/>
    </row>
    <row r="926" spans="4:6" x14ac:dyDescent="0.3">
      <c r="D926" s="389"/>
      <c r="E926" s="390"/>
      <c r="F926" s="116"/>
    </row>
    <row r="927" spans="4:6" x14ac:dyDescent="0.3">
      <c r="D927" s="389"/>
      <c r="E927" s="390"/>
      <c r="F927" s="116"/>
    </row>
    <row r="928" spans="4:6" x14ac:dyDescent="0.3">
      <c r="D928" s="389"/>
      <c r="E928" s="390"/>
      <c r="F928" s="116"/>
    </row>
    <row r="929" spans="4:6" x14ac:dyDescent="0.3">
      <c r="D929" s="389"/>
      <c r="E929" s="390"/>
      <c r="F929" s="116"/>
    </row>
    <row r="930" spans="4:6" x14ac:dyDescent="0.3">
      <c r="D930" s="389"/>
      <c r="E930" s="390"/>
      <c r="F930" s="116"/>
    </row>
    <row r="931" spans="4:6" x14ac:dyDescent="0.3">
      <c r="D931" s="389"/>
      <c r="E931" s="390"/>
      <c r="F931" s="116"/>
    </row>
    <row r="932" spans="4:6" x14ac:dyDescent="0.3">
      <c r="D932" s="389"/>
      <c r="E932" s="390"/>
      <c r="F932" s="116"/>
    </row>
    <row r="933" spans="4:6" x14ac:dyDescent="0.3">
      <c r="D933" s="389"/>
      <c r="E933" s="390"/>
      <c r="F933" s="116"/>
    </row>
    <row r="934" spans="4:6" x14ac:dyDescent="0.3">
      <c r="D934" s="389"/>
      <c r="E934" s="390"/>
      <c r="F934" s="116"/>
    </row>
    <row r="935" spans="4:6" x14ac:dyDescent="0.3">
      <c r="D935" s="389"/>
      <c r="E935" s="390"/>
      <c r="F935" s="116"/>
    </row>
    <row r="936" spans="4:6" x14ac:dyDescent="0.3">
      <c r="D936" s="389"/>
      <c r="E936" s="390"/>
      <c r="F936" s="116"/>
    </row>
    <row r="937" spans="4:6" x14ac:dyDescent="0.3">
      <c r="D937" s="389"/>
      <c r="E937" s="390"/>
      <c r="F937" s="116"/>
    </row>
    <row r="938" spans="4:6" x14ac:dyDescent="0.3">
      <c r="D938" s="389"/>
      <c r="E938" s="390"/>
      <c r="F938" s="116"/>
    </row>
    <row r="939" spans="4:6" x14ac:dyDescent="0.3">
      <c r="D939" s="389"/>
      <c r="E939" s="390"/>
      <c r="F939" s="116"/>
    </row>
    <row r="940" spans="4:6" x14ac:dyDescent="0.3">
      <c r="D940" s="389"/>
      <c r="E940" s="390"/>
      <c r="F940" s="116"/>
    </row>
    <row r="941" spans="4:6" x14ac:dyDescent="0.3">
      <c r="D941" s="389"/>
      <c r="E941" s="390"/>
      <c r="F941" s="116"/>
    </row>
    <row r="942" spans="4:6" x14ac:dyDescent="0.3">
      <c r="D942" s="389"/>
      <c r="E942" s="390"/>
      <c r="F942" s="116"/>
    </row>
    <row r="943" spans="4:6" x14ac:dyDescent="0.3">
      <c r="D943" s="389"/>
      <c r="E943" s="390"/>
      <c r="F943" s="116"/>
    </row>
    <row r="944" spans="4:6" x14ac:dyDescent="0.3">
      <c r="D944" s="389"/>
      <c r="E944" s="390"/>
      <c r="F944" s="116"/>
    </row>
    <row r="945" spans="4:6" x14ac:dyDescent="0.3">
      <c r="D945" s="389"/>
      <c r="E945" s="390"/>
      <c r="F945" s="116"/>
    </row>
    <row r="946" spans="4:6" x14ac:dyDescent="0.3">
      <c r="D946" s="389"/>
      <c r="E946" s="390"/>
      <c r="F946" s="116"/>
    </row>
    <row r="947" spans="4:6" x14ac:dyDescent="0.3">
      <c r="D947" s="389"/>
      <c r="E947" s="390"/>
      <c r="F947" s="116"/>
    </row>
    <row r="948" spans="4:6" x14ac:dyDescent="0.3">
      <c r="D948" s="389"/>
      <c r="E948" s="390"/>
      <c r="F948" s="116"/>
    </row>
    <row r="949" spans="4:6" x14ac:dyDescent="0.3">
      <c r="D949" s="389"/>
      <c r="E949" s="390"/>
      <c r="F949" s="116"/>
    </row>
    <row r="950" spans="4:6" x14ac:dyDescent="0.3">
      <c r="D950" s="389"/>
      <c r="E950" s="390"/>
      <c r="F950" s="116"/>
    </row>
    <row r="951" spans="4:6" x14ac:dyDescent="0.3">
      <c r="D951" s="389"/>
      <c r="E951" s="390"/>
      <c r="F951" s="116"/>
    </row>
    <row r="952" spans="4:6" x14ac:dyDescent="0.3">
      <c r="D952" s="389"/>
      <c r="E952" s="390"/>
      <c r="F952" s="116"/>
    </row>
    <row r="953" spans="4:6" x14ac:dyDescent="0.3">
      <c r="D953" s="389"/>
      <c r="E953" s="390"/>
      <c r="F953" s="116"/>
    </row>
    <row r="954" spans="4:6" x14ac:dyDescent="0.3">
      <c r="D954" s="389"/>
      <c r="E954" s="390"/>
      <c r="F954" s="116"/>
    </row>
    <row r="955" spans="4:6" x14ac:dyDescent="0.3">
      <c r="D955" s="389"/>
      <c r="E955" s="390"/>
      <c r="F955" s="116"/>
    </row>
    <row r="956" spans="4:6" x14ac:dyDescent="0.3">
      <c r="D956" s="389"/>
      <c r="E956" s="390"/>
      <c r="F956" s="116"/>
    </row>
    <row r="957" spans="4:6" x14ac:dyDescent="0.3">
      <c r="D957" s="389"/>
      <c r="E957" s="390"/>
      <c r="F957" s="116"/>
    </row>
    <row r="958" spans="4:6" x14ac:dyDescent="0.3">
      <c r="D958" s="389"/>
      <c r="E958" s="390"/>
      <c r="F958" s="116"/>
    </row>
    <row r="959" spans="4:6" x14ac:dyDescent="0.3">
      <c r="D959" s="389"/>
      <c r="E959" s="390"/>
      <c r="F959" s="116"/>
    </row>
    <row r="960" spans="4:6" x14ac:dyDescent="0.3">
      <c r="D960" s="389"/>
      <c r="E960" s="390"/>
      <c r="F960" s="116"/>
    </row>
    <row r="961" spans="4:6" x14ac:dyDescent="0.3">
      <c r="D961" s="389"/>
      <c r="E961" s="390"/>
      <c r="F961" s="116"/>
    </row>
    <row r="962" spans="4:6" x14ac:dyDescent="0.3">
      <c r="D962" s="389"/>
      <c r="E962" s="390"/>
      <c r="F962" s="116"/>
    </row>
    <row r="963" spans="4:6" x14ac:dyDescent="0.3">
      <c r="D963" s="389"/>
      <c r="E963" s="390"/>
      <c r="F963" s="116"/>
    </row>
    <row r="964" spans="4:6" x14ac:dyDescent="0.3">
      <c r="D964" s="389"/>
      <c r="E964" s="390"/>
      <c r="F964" s="116"/>
    </row>
    <row r="965" spans="4:6" x14ac:dyDescent="0.3">
      <c r="D965" s="389"/>
      <c r="E965" s="390"/>
      <c r="F965" s="116"/>
    </row>
    <row r="966" spans="4:6" x14ac:dyDescent="0.3">
      <c r="D966" s="389"/>
      <c r="E966" s="390"/>
      <c r="F966" s="116"/>
    </row>
    <row r="967" spans="4:6" x14ac:dyDescent="0.3">
      <c r="D967" s="389"/>
      <c r="E967" s="390"/>
      <c r="F967" s="116"/>
    </row>
    <row r="968" spans="4:6" x14ac:dyDescent="0.3">
      <c r="D968" s="389"/>
      <c r="E968" s="390"/>
      <c r="F968" s="116"/>
    </row>
    <row r="969" spans="4:6" x14ac:dyDescent="0.3">
      <c r="D969" s="389"/>
      <c r="E969" s="390"/>
      <c r="F969" s="116"/>
    </row>
    <row r="970" spans="4:6" x14ac:dyDescent="0.3">
      <c r="D970" s="389"/>
      <c r="E970" s="390"/>
      <c r="F970" s="116"/>
    </row>
    <row r="971" spans="4:6" x14ac:dyDescent="0.3">
      <c r="D971" s="389"/>
      <c r="E971" s="390"/>
      <c r="F971" s="116"/>
    </row>
    <row r="972" spans="4:6" x14ac:dyDescent="0.3">
      <c r="D972" s="389"/>
      <c r="E972" s="390"/>
      <c r="F972" s="116"/>
    </row>
    <row r="973" spans="4:6" x14ac:dyDescent="0.3">
      <c r="D973" s="389"/>
      <c r="E973" s="390"/>
      <c r="F973" s="116"/>
    </row>
    <row r="974" spans="4:6" x14ac:dyDescent="0.3">
      <c r="D974" s="389"/>
      <c r="E974" s="390"/>
      <c r="F974" s="116"/>
    </row>
    <row r="975" spans="4:6" x14ac:dyDescent="0.3">
      <c r="D975" s="389"/>
      <c r="E975" s="390"/>
      <c r="F975" s="116"/>
    </row>
    <row r="976" spans="4:6" x14ac:dyDescent="0.3">
      <c r="D976" s="389"/>
      <c r="E976" s="390"/>
      <c r="F976" s="116"/>
    </row>
    <row r="977" spans="4:6" x14ac:dyDescent="0.3">
      <c r="D977" s="389"/>
      <c r="E977" s="390"/>
      <c r="F977" s="116"/>
    </row>
    <row r="978" spans="4:6" x14ac:dyDescent="0.3">
      <c r="D978" s="389"/>
      <c r="E978" s="390"/>
      <c r="F978" s="116"/>
    </row>
    <row r="979" spans="4:6" x14ac:dyDescent="0.3">
      <c r="D979" s="389"/>
      <c r="E979" s="390"/>
      <c r="F979" s="116"/>
    </row>
    <row r="980" spans="4:6" x14ac:dyDescent="0.3">
      <c r="D980" s="389"/>
      <c r="E980" s="390"/>
      <c r="F980" s="116"/>
    </row>
    <row r="981" spans="4:6" x14ac:dyDescent="0.3">
      <c r="D981" s="389"/>
      <c r="E981" s="390"/>
      <c r="F981" s="116"/>
    </row>
    <row r="982" spans="4:6" x14ac:dyDescent="0.3">
      <c r="D982" s="389"/>
      <c r="E982" s="390"/>
      <c r="F982" s="116"/>
    </row>
    <row r="983" spans="4:6" x14ac:dyDescent="0.3">
      <c r="D983" s="389"/>
      <c r="E983" s="390"/>
      <c r="F983" s="116"/>
    </row>
    <row r="984" spans="4:6" x14ac:dyDescent="0.3">
      <c r="D984" s="389"/>
      <c r="E984" s="390"/>
      <c r="F984" s="116"/>
    </row>
    <row r="985" spans="4:6" x14ac:dyDescent="0.3">
      <c r="D985" s="389"/>
      <c r="E985" s="390"/>
      <c r="F985" s="116"/>
    </row>
    <row r="986" spans="4:6" x14ac:dyDescent="0.3">
      <c r="D986" s="389"/>
      <c r="E986" s="390"/>
      <c r="F986" s="116"/>
    </row>
    <row r="987" spans="4:6" x14ac:dyDescent="0.3">
      <c r="D987" s="389"/>
      <c r="E987" s="390"/>
      <c r="F987" s="116"/>
    </row>
    <row r="988" spans="4:6" x14ac:dyDescent="0.3">
      <c r="D988" s="389"/>
      <c r="E988" s="390"/>
      <c r="F988" s="116"/>
    </row>
    <row r="989" spans="4:6" x14ac:dyDescent="0.3">
      <c r="D989" s="389"/>
      <c r="E989" s="390"/>
      <c r="F989" s="116"/>
    </row>
    <row r="990" spans="4:6" x14ac:dyDescent="0.3">
      <c r="D990" s="389"/>
      <c r="E990" s="390"/>
      <c r="F990" s="116"/>
    </row>
    <row r="991" spans="4:6" x14ac:dyDescent="0.3">
      <c r="D991" s="389"/>
      <c r="E991" s="390"/>
      <c r="F991" s="116"/>
    </row>
    <row r="992" spans="4:6" x14ac:dyDescent="0.3">
      <c r="D992" s="389"/>
      <c r="E992" s="390"/>
      <c r="F992" s="116"/>
    </row>
    <row r="993" spans="4:6" x14ac:dyDescent="0.3">
      <c r="D993" s="389"/>
      <c r="E993" s="390"/>
      <c r="F993" s="116"/>
    </row>
    <row r="994" spans="4:6" x14ac:dyDescent="0.3">
      <c r="D994" s="389"/>
      <c r="E994" s="390"/>
      <c r="F994" s="116"/>
    </row>
    <row r="995" spans="4:6" x14ac:dyDescent="0.3">
      <c r="D995" s="389"/>
      <c r="E995" s="390"/>
      <c r="F995" s="116"/>
    </row>
    <row r="996" spans="4:6" x14ac:dyDescent="0.3">
      <c r="D996" s="389"/>
      <c r="E996" s="390"/>
      <c r="F996" s="116"/>
    </row>
    <row r="997" spans="4:6" x14ac:dyDescent="0.3">
      <c r="D997" s="389"/>
      <c r="E997" s="390"/>
      <c r="F997" s="116"/>
    </row>
    <row r="998" spans="4:6" x14ac:dyDescent="0.3">
      <c r="D998" s="389"/>
      <c r="E998" s="390"/>
      <c r="F998" s="116"/>
    </row>
    <row r="999" spans="4:6" x14ac:dyDescent="0.3">
      <c r="D999" s="389"/>
      <c r="E999" s="390"/>
      <c r="F999" s="116"/>
    </row>
    <row r="1000" spans="4:6" x14ac:dyDescent="0.3">
      <c r="D1000" s="389"/>
      <c r="E1000" s="390"/>
      <c r="F1000" s="116"/>
    </row>
    <row r="1001" spans="4:6" x14ac:dyDescent="0.3">
      <c r="D1001" s="389"/>
      <c r="E1001" s="390"/>
      <c r="F1001" s="116"/>
    </row>
    <row r="1002" spans="4:6" x14ac:dyDescent="0.3">
      <c r="D1002" s="389"/>
      <c r="E1002" s="390"/>
      <c r="F1002" s="116"/>
    </row>
    <row r="1003" spans="4:6" x14ac:dyDescent="0.3">
      <c r="D1003" s="389"/>
      <c r="E1003" s="390"/>
      <c r="F1003" s="116"/>
    </row>
    <row r="1004" spans="4:6" x14ac:dyDescent="0.3">
      <c r="D1004" s="389"/>
      <c r="E1004" s="390"/>
      <c r="F1004" s="116"/>
    </row>
    <row r="1005" spans="4:6" x14ac:dyDescent="0.3">
      <c r="D1005" s="389"/>
      <c r="E1005" s="390"/>
      <c r="F1005" s="116"/>
    </row>
    <row r="1006" spans="4:6" x14ac:dyDescent="0.3">
      <c r="D1006" s="389"/>
      <c r="E1006" s="390"/>
      <c r="F1006" s="116"/>
    </row>
    <row r="1007" spans="4:6" x14ac:dyDescent="0.3">
      <c r="D1007" s="389"/>
      <c r="E1007" s="390"/>
      <c r="F1007" s="116"/>
    </row>
    <row r="1008" spans="4:6" x14ac:dyDescent="0.3">
      <c r="D1008" s="389"/>
      <c r="E1008" s="390"/>
      <c r="F1008" s="116"/>
    </row>
    <row r="1009" spans="4:6" x14ac:dyDescent="0.3">
      <c r="D1009" s="389"/>
      <c r="E1009" s="390"/>
      <c r="F1009" s="116"/>
    </row>
    <row r="1010" spans="4:6" x14ac:dyDescent="0.3">
      <c r="D1010" s="389"/>
      <c r="E1010" s="390"/>
      <c r="F1010" s="116"/>
    </row>
    <row r="1011" spans="4:6" x14ac:dyDescent="0.3">
      <c r="D1011" s="389"/>
      <c r="E1011" s="390"/>
      <c r="F1011" s="116"/>
    </row>
    <row r="1012" spans="4:6" x14ac:dyDescent="0.3">
      <c r="D1012" s="389"/>
      <c r="E1012" s="390"/>
      <c r="F1012" s="116"/>
    </row>
    <row r="1013" spans="4:6" x14ac:dyDescent="0.3">
      <c r="D1013" s="389"/>
      <c r="E1013" s="390"/>
      <c r="F1013" s="116"/>
    </row>
    <row r="1014" spans="4:6" x14ac:dyDescent="0.3">
      <c r="D1014" s="389"/>
      <c r="E1014" s="390"/>
      <c r="F1014" s="116"/>
    </row>
    <row r="1015" spans="4:6" x14ac:dyDescent="0.3">
      <c r="D1015" s="389"/>
      <c r="E1015" s="390"/>
      <c r="F1015" s="116"/>
    </row>
    <row r="1016" spans="4:6" x14ac:dyDescent="0.3">
      <c r="D1016" s="389"/>
      <c r="E1016" s="390"/>
      <c r="F1016" s="116"/>
    </row>
    <row r="1017" spans="4:6" x14ac:dyDescent="0.3">
      <c r="D1017" s="389"/>
      <c r="E1017" s="390"/>
      <c r="F1017" s="116"/>
    </row>
    <row r="1018" spans="4:6" x14ac:dyDescent="0.3">
      <c r="D1018" s="389"/>
      <c r="E1018" s="390"/>
      <c r="F1018" s="116"/>
    </row>
    <row r="1019" spans="4:6" x14ac:dyDescent="0.3">
      <c r="D1019" s="389"/>
      <c r="E1019" s="390"/>
      <c r="F1019" s="116"/>
    </row>
    <row r="1020" spans="4:6" x14ac:dyDescent="0.3">
      <c r="D1020" s="389"/>
      <c r="E1020" s="390"/>
      <c r="F1020" s="116"/>
    </row>
    <row r="1021" spans="4:6" x14ac:dyDescent="0.3">
      <c r="D1021" s="389"/>
      <c r="E1021" s="390"/>
      <c r="F1021" s="116"/>
    </row>
    <row r="1022" spans="4:6" x14ac:dyDescent="0.3">
      <c r="D1022" s="389"/>
      <c r="E1022" s="390"/>
      <c r="F1022" s="116"/>
    </row>
    <row r="1023" spans="4:6" x14ac:dyDescent="0.3">
      <c r="D1023" s="389"/>
      <c r="E1023" s="390"/>
      <c r="F1023" s="116"/>
    </row>
    <row r="1024" spans="4:6" x14ac:dyDescent="0.3">
      <c r="D1024" s="389"/>
      <c r="E1024" s="390"/>
      <c r="F1024" s="116"/>
    </row>
    <row r="1025" spans="4:6" x14ac:dyDescent="0.3">
      <c r="D1025" s="389"/>
      <c r="E1025" s="390"/>
      <c r="F1025" s="116"/>
    </row>
    <row r="1026" spans="4:6" x14ac:dyDescent="0.3">
      <c r="D1026" s="389"/>
      <c r="E1026" s="390"/>
      <c r="F1026" s="116"/>
    </row>
    <row r="1027" spans="4:6" x14ac:dyDescent="0.3">
      <c r="D1027" s="389"/>
      <c r="E1027" s="390"/>
      <c r="F1027" s="116"/>
    </row>
    <row r="1028" spans="4:6" x14ac:dyDescent="0.3">
      <c r="D1028" s="389"/>
      <c r="E1028" s="390"/>
      <c r="F1028" s="116"/>
    </row>
    <row r="1029" spans="4:6" x14ac:dyDescent="0.3">
      <c r="D1029" s="389"/>
      <c r="E1029" s="390"/>
      <c r="F1029" s="116"/>
    </row>
    <row r="1030" spans="4:6" x14ac:dyDescent="0.3">
      <c r="D1030" s="389"/>
      <c r="E1030" s="390"/>
      <c r="F1030" s="116"/>
    </row>
    <row r="1031" spans="4:6" x14ac:dyDescent="0.3">
      <c r="D1031" s="389"/>
      <c r="E1031" s="390"/>
      <c r="F1031" s="116"/>
    </row>
    <row r="1032" spans="4:6" x14ac:dyDescent="0.3">
      <c r="D1032" s="389"/>
      <c r="E1032" s="390"/>
      <c r="F1032" s="116"/>
    </row>
    <row r="1033" spans="4:6" x14ac:dyDescent="0.3">
      <c r="D1033" s="389"/>
      <c r="E1033" s="390"/>
      <c r="F1033" s="116"/>
    </row>
    <row r="1034" spans="4:6" x14ac:dyDescent="0.3">
      <c r="D1034" s="389"/>
      <c r="E1034" s="390"/>
      <c r="F1034" s="116"/>
    </row>
    <row r="1035" spans="4:6" x14ac:dyDescent="0.3">
      <c r="D1035" s="389"/>
      <c r="E1035" s="390"/>
      <c r="F1035" s="116"/>
    </row>
    <row r="1036" spans="4:6" x14ac:dyDescent="0.3">
      <c r="D1036" s="389"/>
      <c r="E1036" s="390"/>
      <c r="F1036" s="116"/>
    </row>
    <row r="1037" spans="4:6" x14ac:dyDescent="0.3">
      <c r="D1037" s="389"/>
      <c r="E1037" s="390"/>
      <c r="F1037" s="116"/>
    </row>
    <row r="1038" spans="4:6" x14ac:dyDescent="0.3">
      <c r="D1038" s="389"/>
      <c r="E1038" s="390"/>
      <c r="F1038" s="116"/>
    </row>
    <row r="1039" spans="4:6" x14ac:dyDescent="0.3">
      <c r="D1039" s="389"/>
      <c r="E1039" s="390"/>
      <c r="F1039" s="116"/>
    </row>
    <row r="1040" spans="4:6" x14ac:dyDescent="0.3">
      <c r="D1040" s="389"/>
      <c r="E1040" s="390"/>
      <c r="F1040" s="116"/>
    </row>
    <row r="1041" spans="4:6" x14ac:dyDescent="0.3">
      <c r="D1041" s="389"/>
      <c r="E1041" s="390"/>
      <c r="F1041" s="116"/>
    </row>
    <row r="1042" spans="4:6" x14ac:dyDescent="0.3">
      <c r="D1042" s="389"/>
      <c r="E1042" s="390"/>
      <c r="F1042" s="116"/>
    </row>
    <row r="1043" spans="4:6" x14ac:dyDescent="0.3">
      <c r="D1043" s="389"/>
      <c r="E1043" s="390"/>
      <c r="F1043" s="116"/>
    </row>
    <row r="1044" spans="4:6" x14ac:dyDescent="0.3">
      <c r="D1044" s="389"/>
      <c r="E1044" s="390"/>
      <c r="F1044" s="116"/>
    </row>
    <row r="1045" spans="4:6" x14ac:dyDescent="0.3">
      <c r="D1045" s="389"/>
      <c r="E1045" s="390"/>
      <c r="F1045" s="116"/>
    </row>
    <row r="1046" spans="4:6" x14ac:dyDescent="0.3">
      <c r="D1046" s="389"/>
      <c r="E1046" s="390"/>
      <c r="F1046" s="116"/>
    </row>
    <row r="1047" spans="4:6" x14ac:dyDescent="0.3">
      <c r="D1047" s="389"/>
      <c r="E1047" s="390"/>
      <c r="F1047" s="116"/>
    </row>
    <row r="1048" spans="4:6" x14ac:dyDescent="0.3">
      <c r="D1048" s="389"/>
      <c r="E1048" s="390"/>
      <c r="F1048" s="116"/>
    </row>
    <row r="1049" spans="4:6" x14ac:dyDescent="0.3">
      <c r="D1049" s="389"/>
      <c r="E1049" s="390"/>
      <c r="F1049" s="116"/>
    </row>
    <row r="1050" spans="4:6" x14ac:dyDescent="0.3">
      <c r="D1050" s="389"/>
      <c r="E1050" s="390"/>
      <c r="F1050" s="116"/>
    </row>
    <row r="1051" spans="4:6" x14ac:dyDescent="0.3">
      <c r="D1051" s="389"/>
      <c r="E1051" s="390"/>
      <c r="F1051" s="116"/>
    </row>
    <row r="1052" spans="4:6" x14ac:dyDescent="0.3">
      <c r="D1052" s="389"/>
      <c r="E1052" s="390"/>
      <c r="F1052" s="116"/>
    </row>
    <row r="1053" spans="4:6" x14ac:dyDescent="0.3">
      <c r="D1053" s="389"/>
      <c r="E1053" s="390"/>
      <c r="F1053" s="116"/>
    </row>
    <row r="1054" spans="4:6" x14ac:dyDescent="0.3">
      <c r="D1054" s="389"/>
      <c r="E1054" s="390"/>
      <c r="F1054" s="116"/>
    </row>
    <row r="1055" spans="4:6" x14ac:dyDescent="0.3">
      <c r="D1055" s="389"/>
      <c r="E1055" s="390"/>
      <c r="F1055" s="116"/>
    </row>
    <row r="1056" spans="4:6" x14ac:dyDescent="0.3">
      <c r="D1056" s="389"/>
      <c r="E1056" s="390"/>
      <c r="F1056" s="116"/>
    </row>
    <row r="1057" spans="4:6" x14ac:dyDescent="0.3">
      <c r="D1057" s="389"/>
      <c r="E1057" s="390"/>
      <c r="F1057" s="116"/>
    </row>
    <row r="1058" spans="4:6" x14ac:dyDescent="0.3">
      <c r="D1058" s="389"/>
      <c r="E1058" s="390"/>
      <c r="F1058" s="116"/>
    </row>
    <row r="1059" spans="4:6" x14ac:dyDescent="0.3">
      <c r="D1059" s="389"/>
      <c r="E1059" s="390"/>
      <c r="F1059" s="116"/>
    </row>
    <row r="1060" spans="4:6" x14ac:dyDescent="0.3">
      <c r="D1060" s="389"/>
      <c r="E1060" s="390"/>
      <c r="F1060" s="116"/>
    </row>
    <row r="1061" spans="4:6" x14ac:dyDescent="0.3">
      <c r="D1061" s="389"/>
      <c r="E1061" s="390"/>
      <c r="F1061" s="116"/>
    </row>
    <row r="1062" spans="4:6" x14ac:dyDescent="0.3">
      <c r="D1062" s="389"/>
      <c r="E1062" s="390"/>
      <c r="F1062" s="116"/>
    </row>
    <row r="1063" spans="4:6" x14ac:dyDescent="0.3">
      <c r="D1063" s="389"/>
      <c r="E1063" s="390"/>
      <c r="F1063" s="116"/>
    </row>
    <row r="1064" spans="4:6" x14ac:dyDescent="0.3">
      <c r="D1064" s="389"/>
      <c r="E1064" s="390"/>
      <c r="F1064" s="116"/>
    </row>
    <row r="1065" spans="4:6" x14ac:dyDescent="0.3">
      <c r="D1065" s="389"/>
      <c r="E1065" s="390"/>
      <c r="F1065" s="116"/>
    </row>
    <row r="1066" spans="4:6" x14ac:dyDescent="0.3">
      <c r="D1066" s="389"/>
      <c r="E1066" s="390"/>
      <c r="F1066" s="116"/>
    </row>
    <row r="1067" spans="4:6" x14ac:dyDescent="0.3">
      <c r="D1067" s="389"/>
      <c r="E1067" s="390"/>
      <c r="F1067" s="116"/>
    </row>
    <row r="1068" spans="4:6" x14ac:dyDescent="0.3">
      <c r="D1068" s="389"/>
      <c r="E1068" s="390"/>
      <c r="F1068" s="116"/>
    </row>
    <row r="1069" spans="4:6" x14ac:dyDescent="0.3">
      <c r="D1069" s="389"/>
      <c r="E1069" s="390"/>
      <c r="F1069" s="116"/>
    </row>
    <row r="1070" spans="4:6" x14ac:dyDescent="0.3">
      <c r="D1070" s="389"/>
      <c r="E1070" s="390"/>
      <c r="F1070" s="116"/>
    </row>
    <row r="1071" spans="4:6" x14ac:dyDescent="0.3">
      <c r="D1071" s="389"/>
      <c r="E1071" s="390"/>
      <c r="F1071" s="116"/>
    </row>
    <row r="1072" spans="4:6" x14ac:dyDescent="0.3">
      <c r="D1072" s="389"/>
      <c r="E1072" s="390"/>
      <c r="F1072" s="116"/>
    </row>
    <row r="1073" spans="4:6" x14ac:dyDescent="0.3">
      <c r="D1073" s="389"/>
      <c r="E1073" s="390"/>
      <c r="F1073" s="116"/>
    </row>
    <row r="1074" spans="4:6" x14ac:dyDescent="0.3">
      <c r="D1074" s="389"/>
      <c r="E1074" s="390"/>
      <c r="F1074" s="116"/>
    </row>
    <row r="1075" spans="4:6" x14ac:dyDescent="0.3">
      <c r="D1075" s="389"/>
      <c r="E1075" s="390"/>
      <c r="F1075" s="116"/>
    </row>
    <row r="1076" spans="4:6" x14ac:dyDescent="0.3">
      <c r="D1076" s="389"/>
      <c r="E1076" s="390"/>
      <c r="F1076" s="116"/>
    </row>
    <row r="1077" spans="4:6" x14ac:dyDescent="0.3">
      <c r="D1077" s="389"/>
      <c r="E1077" s="390"/>
      <c r="F1077" s="116"/>
    </row>
    <row r="1078" spans="4:6" x14ac:dyDescent="0.3">
      <c r="D1078" s="389"/>
      <c r="E1078" s="390"/>
      <c r="F1078" s="116"/>
    </row>
    <row r="1079" spans="4:6" x14ac:dyDescent="0.3">
      <c r="D1079" s="389"/>
      <c r="E1079" s="390"/>
      <c r="F1079" s="116"/>
    </row>
    <row r="1080" spans="4:6" x14ac:dyDescent="0.3">
      <c r="D1080" s="389"/>
      <c r="E1080" s="390"/>
      <c r="F1080" s="116"/>
    </row>
    <row r="1081" spans="4:6" x14ac:dyDescent="0.3">
      <c r="D1081" s="389"/>
      <c r="E1081" s="390"/>
      <c r="F1081" s="116"/>
    </row>
    <row r="1082" spans="4:6" x14ac:dyDescent="0.3">
      <c r="D1082" s="389"/>
      <c r="E1082" s="390"/>
      <c r="F1082" s="116"/>
    </row>
    <row r="1083" spans="4:6" x14ac:dyDescent="0.3">
      <c r="D1083" s="389"/>
      <c r="E1083" s="390"/>
      <c r="F1083" s="116"/>
    </row>
    <row r="1084" spans="4:6" x14ac:dyDescent="0.3">
      <c r="D1084" s="389"/>
      <c r="E1084" s="390"/>
      <c r="F1084" s="116"/>
    </row>
    <row r="1085" spans="4:6" x14ac:dyDescent="0.3">
      <c r="D1085" s="389"/>
      <c r="E1085" s="390"/>
      <c r="F1085" s="116"/>
    </row>
    <row r="1086" spans="4:6" x14ac:dyDescent="0.3">
      <c r="D1086" s="389"/>
      <c r="E1086" s="390"/>
      <c r="F1086" s="116"/>
    </row>
    <row r="1087" spans="4:6" x14ac:dyDescent="0.3">
      <c r="D1087" s="389"/>
      <c r="E1087" s="390"/>
      <c r="F1087" s="116"/>
    </row>
    <row r="1088" spans="4:6" x14ac:dyDescent="0.3">
      <c r="D1088" s="389"/>
      <c r="E1088" s="390"/>
      <c r="F1088" s="116"/>
    </row>
    <row r="1089" spans="4:6" x14ac:dyDescent="0.3">
      <c r="D1089" s="389"/>
      <c r="E1089" s="390"/>
      <c r="F1089" s="116"/>
    </row>
    <row r="1090" spans="4:6" x14ac:dyDescent="0.3">
      <c r="D1090" s="389"/>
      <c r="E1090" s="390"/>
      <c r="F1090" s="116"/>
    </row>
    <row r="1091" spans="4:6" x14ac:dyDescent="0.3">
      <c r="D1091" s="389"/>
      <c r="E1091" s="390"/>
      <c r="F1091" s="116"/>
    </row>
    <row r="1092" spans="4:6" x14ac:dyDescent="0.3">
      <c r="D1092" s="389"/>
      <c r="E1092" s="390"/>
      <c r="F1092" s="116"/>
    </row>
    <row r="1093" spans="4:6" x14ac:dyDescent="0.3">
      <c r="D1093" s="389"/>
      <c r="E1093" s="390"/>
      <c r="F1093" s="116"/>
    </row>
    <row r="1094" spans="4:6" x14ac:dyDescent="0.3">
      <c r="D1094" s="389"/>
      <c r="E1094" s="390"/>
      <c r="F1094" s="116"/>
    </row>
    <row r="1095" spans="4:6" x14ac:dyDescent="0.3">
      <c r="D1095" s="389"/>
      <c r="E1095" s="390"/>
      <c r="F1095" s="116"/>
    </row>
    <row r="1096" spans="4:6" x14ac:dyDescent="0.3">
      <c r="D1096" s="389"/>
      <c r="E1096" s="390"/>
      <c r="F1096" s="116"/>
    </row>
    <row r="1097" spans="4:6" x14ac:dyDescent="0.3">
      <c r="D1097" s="389"/>
      <c r="E1097" s="390"/>
      <c r="F1097" s="116"/>
    </row>
    <row r="1098" spans="4:6" x14ac:dyDescent="0.3">
      <c r="D1098" s="389"/>
      <c r="E1098" s="390"/>
      <c r="F1098" s="116"/>
    </row>
    <row r="1099" spans="4:6" x14ac:dyDescent="0.3">
      <c r="D1099" s="389"/>
      <c r="E1099" s="390"/>
      <c r="F1099" s="116"/>
    </row>
    <row r="1100" spans="4:6" x14ac:dyDescent="0.3">
      <c r="D1100" s="389"/>
      <c r="E1100" s="390"/>
      <c r="F1100" s="116"/>
    </row>
    <row r="1101" spans="4:6" x14ac:dyDescent="0.3">
      <c r="D1101" s="389"/>
      <c r="E1101" s="390"/>
      <c r="F1101" s="116"/>
    </row>
    <row r="1102" spans="4:6" x14ac:dyDescent="0.3">
      <c r="D1102" s="389"/>
      <c r="E1102" s="390"/>
      <c r="F1102" s="116"/>
    </row>
    <row r="1103" spans="4:6" x14ac:dyDescent="0.3">
      <c r="D1103" s="389"/>
      <c r="E1103" s="390"/>
      <c r="F1103" s="116"/>
    </row>
    <row r="1104" spans="4:6" x14ac:dyDescent="0.3">
      <c r="D1104" s="389"/>
      <c r="E1104" s="390"/>
      <c r="F1104" s="116"/>
    </row>
    <row r="1105" spans="4:6" x14ac:dyDescent="0.3">
      <c r="D1105" s="389"/>
      <c r="E1105" s="390"/>
      <c r="F1105" s="116"/>
    </row>
    <row r="1106" spans="4:6" x14ac:dyDescent="0.3">
      <c r="D1106" s="389"/>
      <c r="E1106" s="390"/>
      <c r="F1106" s="116"/>
    </row>
    <row r="1107" spans="4:6" x14ac:dyDescent="0.3">
      <c r="D1107" s="389"/>
      <c r="E1107" s="390"/>
      <c r="F1107" s="116"/>
    </row>
    <row r="1108" spans="4:6" x14ac:dyDescent="0.3">
      <c r="D1108" s="389"/>
      <c r="E1108" s="390"/>
      <c r="F1108" s="116"/>
    </row>
    <row r="1109" spans="4:6" x14ac:dyDescent="0.3">
      <c r="D1109" s="389"/>
      <c r="E1109" s="390"/>
      <c r="F1109" s="116"/>
    </row>
    <row r="1110" spans="4:6" x14ac:dyDescent="0.3">
      <c r="D1110" s="389"/>
      <c r="E1110" s="390"/>
      <c r="F1110" s="116"/>
    </row>
    <row r="1111" spans="4:6" x14ac:dyDescent="0.3">
      <c r="D1111" s="389"/>
      <c r="E1111" s="390"/>
      <c r="F1111" s="116"/>
    </row>
    <row r="1112" spans="4:6" x14ac:dyDescent="0.3">
      <c r="D1112" s="389"/>
      <c r="E1112" s="390"/>
      <c r="F1112" s="116"/>
    </row>
    <row r="1113" spans="4:6" x14ac:dyDescent="0.3">
      <c r="D1113" s="389"/>
      <c r="E1113" s="390"/>
      <c r="F1113" s="116"/>
    </row>
    <row r="1114" spans="4:6" x14ac:dyDescent="0.3">
      <c r="D1114" s="389"/>
      <c r="E1114" s="390"/>
      <c r="F1114" s="116"/>
    </row>
    <row r="1115" spans="4:6" x14ac:dyDescent="0.3">
      <c r="D1115" s="389"/>
      <c r="E1115" s="390"/>
      <c r="F1115" s="116"/>
    </row>
    <row r="1116" spans="4:6" x14ac:dyDescent="0.3">
      <c r="D1116" s="389"/>
      <c r="E1116" s="390"/>
      <c r="F1116" s="116"/>
    </row>
    <row r="1117" spans="4:6" x14ac:dyDescent="0.3">
      <c r="D1117" s="389"/>
      <c r="E1117" s="390"/>
      <c r="F1117" s="116"/>
    </row>
    <row r="1118" spans="4:6" x14ac:dyDescent="0.3">
      <c r="D1118" s="389"/>
      <c r="E1118" s="390"/>
      <c r="F1118" s="116"/>
    </row>
    <row r="1119" spans="4:6" x14ac:dyDescent="0.3">
      <c r="D1119" s="389"/>
      <c r="E1119" s="390"/>
      <c r="F1119" s="116"/>
    </row>
    <row r="1120" spans="4:6" x14ac:dyDescent="0.3">
      <c r="D1120" s="389"/>
      <c r="E1120" s="390"/>
      <c r="F1120" s="116"/>
    </row>
    <row r="1121" spans="4:6" x14ac:dyDescent="0.3">
      <c r="D1121" s="389"/>
      <c r="E1121" s="390"/>
      <c r="F1121" s="116"/>
    </row>
    <row r="1122" spans="4:6" x14ac:dyDescent="0.3">
      <c r="D1122" s="389"/>
      <c r="E1122" s="390"/>
      <c r="F1122" s="116"/>
    </row>
    <row r="1123" spans="4:6" x14ac:dyDescent="0.3">
      <c r="D1123" s="389"/>
      <c r="E1123" s="390"/>
      <c r="F1123" s="116"/>
    </row>
    <row r="1124" spans="4:6" x14ac:dyDescent="0.3">
      <c r="D1124" s="389"/>
      <c r="E1124" s="390"/>
      <c r="F1124" s="116"/>
    </row>
    <row r="1125" spans="4:6" x14ac:dyDescent="0.3">
      <c r="D1125" s="389"/>
      <c r="E1125" s="390"/>
      <c r="F1125" s="116"/>
    </row>
    <row r="1126" spans="4:6" x14ac:dyDescent="0.3">
      <c r="D1126" s="389"/>
      <c r="E1126" s="390"/>
      <c r="F1126" s="116"/>
    </row>
    <row r="1127" spans="4:6" x14ac:dyDescent="0.3">
      <c r="D1127" s="389"/>
      <c r="E1127" s="390"/>
      <c r="F1127" s="116"/>
    </row>
    <row r="1128" spans="4:6" x14ac:dyDescent="0.3">
      <c r="D1128" s="389"/>
      <c r="E1128" s="390"/>
      <c r="F1128" s="116"/>
    </row>
    <row r="1129" spans="4:6" x14ac:dyDescent="0.3">
      <c r="D1129" s="389"/>
      <c r="E1129" s="390"/>
      <c r="F1129" s="116"/>
    </row>
    <row r="1130" spans="4:6" x14ac:dyDescent="0.3">
      <c r="D1130" s="389"/>
      <c r="E1130" s="390"/>
      <c r="F1130" s="116"/>
    </row>
    <row r="1131" spans="4:6" x14ac:dyDescent="0.3">
      <c r="D1131" s="389"/>
      <c r="E1131" s="390"/>
      <c r="F1131" s="116"/>
    </row>
    <row r="1132" spans="4:6" x14ac:dyDescent="0.3">
      <c r="D1132" s="389"/>
      <c r="E1132" s="390"/>
      <c r="F1132" s="116"/>
    </row>
    <row r="1133" spans="4:6" x14ac:dyDescent="0.3">
      <c r="D1133" s="389"/>
      <c r="E1133" s="390"/>
      <c r="F1133" s="116"/>
    </row>
    <row r="1134" spans="4:6" x14ac:dyDescent="0.3">
      <c r="D1134" s="389"/>
      <c r="E1134" s="390"/>
      <c r="F1134" s="116"/>
    </row>
    <row r="1135" spans="4:6" x14ac:dyDescent="0.3">
      <c r="D1135" s="389"/>
      <c r="E1135" s="390"/>
      <c r="F1135" s="116"/>
    </row>
    <row r="1136" spans="4:6" x14ac:dyDescent="0.3">
      <c r="D1136" s="389"/>
      <c r="E1136" s="390"/>
      <c r="F1136" s="116"/>
    </row>
    <row r="1137" spans="4:6" x14ac:dyDescent="0.3">
      <c r="D1137" s="389"/>
      <c r="E1137" s="390"/>
      <c r="F1137" s="116"/>
    </row>
    <row r="1138" spans="4:6" x14ac:dyDescent="0.3">
      <c r="D1138" s="389"/>
      <c r="E1138" s="390"/>
      <c r="F1138" s="116"/>
    </row>
    <row r="1139" spans="4:6" x14ac:dyDescent="0.3">
      <c r="D1139" s="389"/>
      <c r="E1139" s="390"/>
      <c r="F1139" s="116"/>
    </row>
    <row r="1140" spans="4:6" x14ac:dyDescent="0.3">
      <c r="D1140" s="389"/>
      <c r="E1140" s="390"/>
      <c r="F1140" s="116"/>
    </row>
    <row r="1141" spans="4:6" x14ac:dyDescent="0.3">
      <c r="D1141" s="389"/>
      <c r="E1141" s="390"/>
      <c r="F1141" s="116"/>
    </row>
    <row r="1142" spans="4:6" x14ac:dyDescent="0.3">
      <c r="D1142" s="389"/>
      <c r="E1142" s="390"/>
      <c r="F1142" s="116"/>
    </row>
    <row r="1143" spans="4:6" x14ac:dyDescent="0.3">
      <c r="D1143" s="389"/>
      <c r="E1143" s="390"/>
      <c r="F1143" s="116"/>
    </row>
    <row r="1144" spans="4:6" x14ac:dyDescent="0.3">
      <c r="D1144" s="389"/>
      <c r="E1144" s="390"/>
      <c r="F1144" s="116"/>
    </row>
    <row r="1145" spans="4:6" x14ac:dyDescent="0.3">
      <c r="D1145" s="389"/>
      <c r="E1145" s="390"/>
      <c r="F1145" s="116"/>
    </row>
    <row r="1146" spans="4:6" x14ac:dyDescent="0.3">
      <c r="D1146" s="389"/>
      <c r="E1146" s="390"/>
      <c r="F1146" s="116"/>
    </row>
    <row r="1147" spans="4:6" x14ac:dyDescent="0.3">
      <c r="D1147" s="389"/>
      <c r="E1147" s="390"/>
      <c r="F1147" s="116"/>
    </row>
    <row r="1148" spans="4:6" x14ac:dyDescent="0.3">
      <c r="D1148" s="389"/>
      <c r="E1148" s="390"/>
      <c r="F1148" s="116"/>
    </row>
    <row r="1149" spans="4:6" x14ac:dyDescent="0.3">
      <c r="D1149" s="389"/>
      <c r="E1149" s="390"/>
      <c r="F1149" s="116"/>
    </row>
    <row r="1150" spans="4:6" x14ac:dyDescent="0.3">
      <c r="D1150" s="389"/>
      <c r="E1150" s="390"/>
      <c r="F1150" s="116"/>
    </row>
    <row r="1151" spans="4:6" x14ac:dyDescent="0.3">
      <c r="D1151" s="389"/>
      <c r="E1151" s="390"/>
      <c r="F1151" s="116"/>
    </row>
    <row r="1152" spans="4:6" x14ac:dyDescent="0.3">
      <c r="D1152" s="389"/>
      <c r="E1152" s="390"/>
      <c r="F1152" s="116"/>
    </row>
    <row r="1153" spans="4:6" x14ac:dyDescent="0.3">
      <c r="D1153" s="389"/>
      <c r="E1153" s="390"/>
      <c r="F1153" s="116"/>
    </row>
    <row r="1154" spans="4:6" x14ac:dyDescent="0.3">
      <c r="D1154" s="389"/>
      <c r="E1154" s="390"/>
      <c r="F1154" s="116"/>
    </row>
    <row r="1155" spans="4:6" x14ac:dyDescent="0.3">
      <c r="D1155" s="389"/>
      <c r="E1155" s="390"/>
      <c r="F1155" s="116"/>
    </row>
    <row r="1156" spans="4:6" x14ac:dyDescent="0.3">
      <c r="D1156" s="389"/>
      <c r="E1156" s="390"/>
      <c r="F1156" s="116"/>
    </row>
    <row r="1157" spans="4:6" x14ac:dyDescent="0.3">
      <c r="D1157" s="389"/>
      <c r="E1157" s="390"/>
      <c r="F1157" s="116"/>
    </row>
    <row r="1158" spans="4:6" x14ac:dyDescent="0.3">
      <c r="D1158" s="389"/>
      <c r="E1158" s="390"/>
      <c r="F1158" s="116"/>
    </row>
    <row r="1159" spans="4:6" x14ac:dyDescent="0.3">
      <c r="D1159" s="389"/>
      <c r="E1159" s="390"/>
      <c r="F1159" s="116"/>
    </row>
    <row r="1160" spans="4:6" x14ac:dyDescent="0.3">
      <c r="D1160" s="389"/>
      <c r="E1160" s="390"/>
      <c r="F1160" s="116"/>
    </row>
    <row r="1161" spans="4:6" x14ac:dyDescent="0.3">
      <c r="D1161" s="389"/>
      <c r="E1161" s="390"/>
      <c r="F1161" s="116"/>
    </row>
    <row r="1162" spans="4:6" x14ac:dyDescent="0.3">
      <c r="D1162" s="389"/>
      <c r="E1162" s="390"/>
      <c r="F1162" s="116"/>
    </row>
    <row r="1163" spans="4:6" x14ac:dyDescent="0.3">
      <c r="D1163" s="389"/>
      <c r="E1163" s="390"/>
      <c r="F1163" s="116"/>
    </row>
    <row r="1164" spans="4:6" x14ac:dyDescent="0.3">
      <c r="D1164" s="389"/>
      <c r="E1164" s="390"/>
      <c r="F1164" s="116"/>
    </row>
    <row r="1165" spans="4:6" x14ac:dyDescent="0.3">
      <c r="D1165" s="389"/>
      <c r="E1165" s="390"/>
      <c r="F1165" s="116"/>
    </row>
    <row r="1166" spans="4:6" x14ac:dyDescent="0.3">
      <c r="D1166" s="389"/>
      <c r="E1166" s="390"/>
      <c r="F1166" s="116"/>
    </row>
    <row r="1167" spans="4:6" x14ac:dyDescent="0.3">
      <c r="D1167" s="389"/>
      <c r="E1167" s="390"/>
      <c r="F1167" s="116"/>
    </row>
    <row r="1168" spans="4:6" x14ac:dyDescent="0.3">
      <c r="D1168" s="389"/>
      <c r="E1168" s="390"/>
      <c r="F1168" s="116"/>
    </row>
    <row r="1169" spans="4:6" x14ac:dyDescent="0.3">
      <c r="D1169" s="389"/>
      <c r="E1169" s="390"/>
      <c r="F1169" s="116"/>
    </row>
    <row r="1170" spans="4:6" x14ac:dyDescent="0.3">
      <c r="D1170" s="389"/>
      <c r="E1170" s="390"/>
      <c r="F1170" s="116"/>
    </row>
    <row r="1171" spans="4:6" x14ac:dyDescent="0.3">
      <c r="D1171" s="389"/>
      <c r="E1171" s="390"/>
      <c r="F1171" s="116"/>
    </row>
    <row r="1172" spans="4:6" x14ac:dyDescent="0.3">
      <c r="D1172" s="389"/>
      <c r="E1172" s="390"/>
      <c r="F1172" s="116"/>
    </row>
    <row r="1173" spans="4:6" x14ac:dyDescent="0.3">
      <c r="D1173" s="389"/>
      <c r="E1173" s="390"/>
      <c r="F1173" s="116"/>
    </row>
    <row r="1174" spans="4:6" x14ac:dyDescent="0.3">
      <c r="D1174" s="389"/>
      <c r="E1174" s="390"/>
      <c r="F1174" s="116"/>
    </row>
    <row r="1175" spans="4:6" x14ac:dyDescent="0.3">
      <c r="D1175" s="389"/>
      <c r="E1175" s="390"/>
      <c r="F1175" s="116"/>
    </row>
    <row r="1176" spans="4:6" x14ac:dyDescent="0.3">
      <c r="D1176" s="389"/>
      <c r="E1176" s="390"/>
      <c r="F1176" s="116"/>
    </row>
    <row r="1177" spans="4:6" x14ac:dyDescent="0.3">
      <c r="D1177" s="389"/>
      <c r="E1177" s="390"/>
      <c r="F1177" s="116"/>
    </row>
    <row r="1178" spans="4:6" x14ac:dyDescent="0.3">
      <c r="D1178" s="389"/>
      <c r="E1178" s="390"/>
      <c r="F1178" s="116"/>
    </row>
    <row r="1179" spans="4:6" x14ac:dyDescent="0.3">
      <c r="D1179" s="389"/>
      <c r="E1179" s="390"/>
      <c r="F1179" s="116"/>
    </row>
    <row r="1180" spans="4:6" x14ac:dyDescent="0.3">
      <c r="D1180" s="389"/>
      <c r="E1180" s="390"/>
      <c r="F1180" s="116"/>
    </row>
    <row r="1181" spans="4:6" x14ac:dyDescent="0.3">
      <c r="D1181" s="389"/>
      <c r="E1181" s="390"/>
      <c r="F1181" s="116"/>
    </row>
    <row r="1182" spans="4:6" x14ac:dyDescent="0.3">
      <c r="D1182" s="389"/>
      <c r="E1182" s="390"/>
      <c r="F1182" s="116"/>
    </row>
    <row r="1183" spans="4:6" x14ac:dyDescent="0.3">
      <c r="D1183" s="389"/>
      <c r="E1183" s="390"/>
      <c r="F1183" s="116"/>
    </row>
    <row r="1184" spans="4:6" x14ac:dyDescent="0.3">
      <c r="D1184" s="389"/>
      <c r="E1184" s="390"/>
      <c r="F1184" s="116"/>
    </row>
    <row r="1185" spans="4:6" x14ac:dyDescent="0.3">
      <c r="D1185" s="389"/>
      <c r="E1185" s="390"/>
      <c r="F1185" s="116"/>
    </row>
    <row r="1186" spans="4:6" x14ac:dyDescent="0.3">
      <c r="D1186" s="389"/>
      <c r="E1186" s="390"/>
      <c r="F1186" s="116"/>
    </row>
    <row r="1187" spans="4:6" x14ac:dyDescent="0.3">
      <c r="D1187" s="389"/>
      <c r="E1187" s="390"/>
      <c r="F1187" s="116"/>
    </row>
    <row r="1188" spans="4:6" x14ac:dyDescent="0.3">
      <c r="D1188" s="389"/>
      <c r="E1188" s="390"/>
      <c r="F1188" s="116"/>
    </row>
    <row r="1189" spans="4:6" x14ac:dyDescent="0.3">
      <c r="D1189" s="389"/>
      <c r="E1189" s="390"/>
      <c r="F1189" s="116"/>
    </row>
    <row r="1190" spans="4:6" x14ac:dyDescent="0.3">
      <c r="D1190" s="389"/>
      <c r="E1190" s="390"/>
      <c r="F1190" s="116"/>
    </row>
    <row r="1191" spans="4:6" x14ac:dyDescent="0.3">
      <c r="D1191" s="389"/>
      <c r="E1191" s="390"/>
      <c r="F1191" s="116"/>
    </row>
    <row r="1192" spans="4:6" x14ac:dyDescent="0.3">
      <c r="D1192" s="389"/>
      <c r="E1192" s="390"/>
      <c r="F1192" s="116"/>
    </row>
    <row r="1193" spans="4:6" x14ac:dyDescent="0.3">
      <c r="D1193" s="389"/>
      <c r="E1193" s="390"/>
      <c r="F1193" s="116"/>
    </row>
    <row r="1194" spans="4:6" x14ac:dyDescent="0.3">
      <c r="D1194" s="389"/>
      <c r="E1194" s="390"/>
      <c r="F1194" s="116"/>
    </row>
    <row r="1195" spans="4:6" x14ac:dyDescent="0.3">
      <c r="D1195" s="389"/>
      <c r="E1195" s="390"/>
      <c r="F1195" s="116"/>
    </row>
    <row r="1196" spans="4:6" x14ac:dyDescent="0.3">
      <c r="D1196" s="389"/>
      <c r="E1196" s="390"/>
      <c r="F1196" s="116"/>
    </row>
    <row r="1197" spans="4:6" x14ac:dyDescent="0.3">
      <c r="D1197" s="389"/>
      <c r="E1197" s="390"/>
      <c r="F1197" s="116"/>
    </row>
    <row r="1198" spans="4:6" x14ac:dyDescent="0.3">
      <c r="D1198" s="389"/>
      <c r="E1198" s="390"/>
      <c r="F1198" s="116"/>
    </row>
    <row r="1199" spans="4:6" x14ac:dyDescent="0.3">
      <c r="D1199" s="389"/>
      <c r="E1199" s="390"/>
      <c r="F1199" s="116"/>
    </row>
    <row r="1200" spans="4:6" x14ac:dyDescent="0.3">
      <c r="D1200" s="389"/>
      <c r="E1200" s="390"/>
      <c r="F1200" s="116"/>
    </row>
    <row r="1201" spans="4:6" x14ac:dyDescent="0.3">
      <c r="D1201" s="389"/>
      <c r="E1201" s="390"/>
      <c r="F1201" s="116"/>
    </row>
    <row r="1202" spans="4:6" x14ac:dyDescent="0.3">
      <c r="D1202" s="389"/>
      <c r="E1202" s="390"/>
      <c r="F1202" s="116"/>
    </row>
    <row r="1203" spans="4:6" x14ac:dyDescent="0.3">
      <c r="D1203" s="389"/>
      <c r="E1203" s="390"/>
      <c r="F1203" s="116"/>
    </row>
    <row r="1204" spans="4:6" x14ac:dyDescent="0.3">
      <c r="D1204" s="389"/>
      <c r="E1204" s="390"/>
      <c r="F1204" s="116"/>
    </row>
    <row r="1205" spans="4:6" x14ac:dyDescent="0.3">
      <c r="D1205" s="389"/>
      <c r="E1205" s="390"/>
      <c r="F1205" s="116"/>
    </row>
    <row r="1206" spans="4:6" x14ac:dyDescent="0.3">
      <c r="D1206" s="389"/>
      <c r="E1206" s="390"/>
      <c r="F1206" s="116"/>
    </row>
    <row r="1207" spans="4:6" x14ac:dyDescent="0.3">
      <c r="D1207" s="389"/>
      <c r="E1207" s="390"/>
      <c r="F1207" s="116"/>
    </row>
    <row r="1208" spans="4:6" x14ac:dyDescent="0.3">
      <c r="D1208" s="389"/>
      <c r="E1208" s="390"/>
      <c r="F1208" s="116"/>
    </row>
    <row r="1209" spans="4:6" x14ac:dyDescent="0.3">
      <c r="D1209" s="389"/>
      <c r="E1209" s="390"/>
      <c r="F1209" s="116"/>
    </row>
    <row r="1210" spans="4:6" x14ac:dyDescent="0.3">
      <c r="D1210" s="389"/>
      <c r="E1210" s="390"/>
      <c r="F1210" s="116"/>
    </row>
    <row r="1211" spans="4:6" x14ac:dyDescent="0.3">
      <c r="D1211" s="389"/>
      <c r="E1211" s="390"/>
      <c r="F1211" s="116"/>
    </row>
    <row r="1212" spans="4:6" x14ac:dyDescent="0.3">
      <c r="D1212" s="389"/>
      <c r="E1212" s="390"/>
      <c r="F1212" s="116"/>
    </row>
    <row r="1213" spans="4:6" x14ac:dyDescent="0.3">
      <c r="D1213" s="389"/>
      <c r="E1213" s="390"/>
      <c r="F1213" s="116"/>
    </row>
    <row r="1214" spans="4:6" x14ac:dyDescent="0.3">
      <c r="D1214" s="389"/>
      <c r="E1214" s="390"/>
      <c r="F1214" s="116"/>
    </row>
    <row r="1215" spans="4:6" x14ac:dyDescent="0.3">
      <c r="D1215" s="389"/>
      <c r="E1215" s="390"/>
      <c r="F1215" s="116"/>
    </row>
    <row r="1216" spans="4:6" x14ac:dyDescent="0.3">
      <c r="D1216" s="389"/>
      <c r="E1216" s="390"/>
      <c r="F1216" s="116"/>
    </row>
    <row r="1217" spans="4:6" x14ac:dyDescent="0.3">
      <c r="D1217" s="389"/>
      <c r="E1217" s="390"/>
      <c r="F1217" s="116"/>
    </row>
    <row r="1218" spans="4:6" x14ac:dyDescent="0.3">
      <c r="D1218" s="389"/>
      <c r="E1218" s="390"/>
      <c r="F1218" s="116"/>
    </row>
    <row r="1219" spans="4:6" x14ac:dyDescent="0.3">
      <c r="D1219" s="389"/>
      <c r="E1219" s="390"/>
      <c r="F1219" s="116"/>
    </row>
    <row r="1220" spans="4:6" x14ac:dyDescent="0.3">
      <c r="D1220" s="389"/>
      <c r="E1220" s="390"/>
      <c r="F1220" s="116"/>
    </row>
    <row r="1221" spans="4:6" x14ac:dyDescent="0.3">
      <c r="D1221" s="389"/>
      <c r="E1221" s="390"/>
      <c r="F1221" s="116"/>
    </row>
    <row r="1222" spans="4:6" x14ac:dyDescent="0.3">
      <c r="D1222" s="389"/>
      <c r="E1222" s="390"/>
      <c r="F1222" s="116"/>
    </row>
    <row r="1223" spans="4:6" x14ac:dyDescent="0.3">
      <c r="D1223" s="389"/>
      <c r="E1223" s="390"/>
      <c r="F1223" s="116"/>
    </row>
    <row r="1224" spans="4:6" x14ac:dyDescent="0.3">
      <c r="D1224" s="389"/>
      <c r="E1224" s="390"/>
      <c r="F1224" s="116"/>
    </row>
    <row r="1225" spans="4:6" x14ac:dyDescent="0.3">
      <c r="D1225" s="389"/>
      <c r="E1225" s="390"/>
      <c r="F1225" s="116"/>
    </row>
    <row r="1226" spans="4:6" x14ac:dyDescent="0.3">
      <c r="D1226" s="389"/>
      <c r="E1226" s="390"/>
      <c r="F1226" s="116"/>
    </row>
    <row r="1227" spans="4:6" x14ac:dyDescent="0.3">
      <c r="D1227" s="389"/>
      <c r="E1227" s="390"/>
      <c r="F1227" s="116"/>
    </row>
    <row r="1228" spans="4:6" x14ac:dyDescent="0.3">
      <c r="D1228" s="389"/>
      <c r="E1228" s="390"/>
      <c r="F1228" s="116"/>
    </row>
    <row r="1229" spans="4:6" x14ac:dyDescent="0.3">
      <c r="D1229" s="389"/>
      <c r="E1229" s="390"/>
      <c r="F1229" s="116"/>
    </row>
    <row r="1230" spans="4:6" x14ac:dyDescent="0.3">
      <c r="D1230" s="389"/>
      <c r="E1230" s="390"/>
      <c r="F1230" s="116"/>
    </row>
    <row r="1231" spans="4:6" x14ac:dyDescent="0.3">
      <c r="D1231" s="389"/>
      <c r="E1231" s="390"/>
      <c r="F1231" s="116"/>
    </row>
    <row r="1232" spans="4:6" x14ac:dyDescent="0.3">
      <c r="D1232" s="389"/>
      <c r="E1232" s="390"/>
      <c r="F1232" s="116"/>
    </row>
    <row r="1233" spans="4:6" x14ac:dyDescent="0.3">
      <c r="D1233" s="389"/>
      <c r="E1233" s="390"/>
      <c r="F1233" s="116"/>
    </row>
    <row r="1234" spans="4:6" x14ac:dyDescent="0.3">
      <c r="D1234" s="389"/>
      <c r="E1234" s="390"/>
      <c r="F1234" s="116"/>
    </row>
    <row r="1235" spans="4:6" x14ac:dyDescent="0.3">
      <c r="D1235" s="389"/>
      <c r="E1235" s="390"/>
      <c r="F1235" s="116"/>
    </row>
    <row r="1236" spans="4:6" x14ac:dyDescent="0.3">
      <c r="D1236" s="389"/>
      <c r="E1236" s="390"/>
      <c r="F1236" s="116"/>
    </row>
    <row r="1237" spans="4:6" x14ac:dyDescent="0.3">
      <c r="D1237" s="389"/>
      <c r="E1237" s="390"/>
      <c r="F1237" s="116"/>
    </row>
    <row r="1238" spans="4:6" x14ac:dyDescent="0.3">
      <c r="D1238" s="389"/>
      <c r="E1238" s="390"/>
      <c r="F1238" s="116"/>
    </row>
    <row r="1239" spans="4:6" x14ac:dyDescent="0.3">
      <c r="D1239" s="389"/>
      <c r="E1239" s="390"/>
      <c r="F1239" s="116"/>
    </row>
    <row r="1240" spans="4:6" x14ac:dyDescent="0.3">
      <c r="D1240" s="389"/>
      <c r="E1240" s="390"/>
      <c r="F1240" s="116"/>
    </row>
    <row r="1241" spans="4:6" x14ac:dyDescent="0.3">
      <c r="D1241" s="389"/>
      <c r="E1241" s="390"/>
      <c r="F1241" s="116"/>
    </row>
    <row r="1242" spans="4:6" x14ac:dyDescent="0.3">
      <c r="D1242" s="389"/>
      <c r="E1242" s="390"/>
      <c r="F1242" s="116"/>
    </row>
    <row r="1243" spans="4:6" x14ac:dyDescent="0.3">
      <c r="D1243" s="389"/>
      <c r="E1243" s="390"/>
      <c r="F1243" s="116"/>
    </row>
    <row r="1244" spans="4:6" x14ac:dyDescent="0.3">
      <c r="D1244" s="389"/>
      <c r="E1244" s="390"/>
      <c r="F1244" s="116"/>
    </row>
    <row r="1245" spans="4:6" x14ac:dyDescent="0.3">
      <c r="D1245" s="389"/>
      <c r="E1245" s="390"/>
      <c r="F1245" s="116"/>
    </row>
    <row r="1246" spans="4:6" x14ac:dyDescent="0.3">
      <c r="D1246" s="389"/>
      <c r="E1246" s="390"/>
      <c r="F1246" s="116"/>
    </row>
    <row r="1247" spans="4:6" x14ac:dyDescent="0.3">
      <c r="D1247" s="389"/>
      <c r="E1247" s="390"/>
      <c r="F1247" s="116"/>
    </row>
    <row r="1248" spans="4:6" x14ac:dyDescent="0.3">
      <c r="D1248" s="389"/>
      <c r="E1248" s="390"/>
      <c r="F1248" s="116"/>
    </row>
    <row r="1249" spans="4:6" x14ac:dyDescent="0.3">
      <c r="D1249" s="389"/>
      <c r="E1249" s="390"/>
      <c r="F1249" s="116"/>
    </row>
    <row r="1250" spans="4:6" x14ac:dyDescent="0.3">
      <c r="D1250" s="389"/>
      <c r="E1250" s="390"/>
      <c r="F1250" s="116"/>
    </row>
    <row r="1251" spans="4:6" x14ac:dyDescent="0.3">
      <c r="D1251" s="389"/>
      <c r="E1251" s="390"/>
      <c r="F1251" s="116"/>
    </row>
    <row r="1252" spans="4:6" x14ac:dyDescent="0.3">
      <c r="D1252" s="389"/>
      <c r="E1252" s="390"/>
      <c r="F1252" s="116"/>
    </row>
    <row r="1253" spans="4:6" x14ac:dyDescent="0.3">
      <c r="D1253" s="389"/>
      <c r="E1253" s="390"/>
      <c r="F1253" s="116"/>
    </row>
    <row r="1254" spans="4:6" x14ac:dyDescent="0.3">
      <c r="D1254" s="389"/>
      <c r="E1254" s="390"/>
      <c r="F1254" s="116"/>
    </row>
    <row r="1255" spans="4:6" x14ac:dyDescent="0.3">
      <c r="D1255" s="389"/>
      <c r="E1255" s="390"/>
      <c r="F1255" s="116"/>
    </row>
    <row r="1256" spans="4:6" x14ac:dyDescent="0.3">
      <c r="D1256" s="389"/>
      <c r="E1256" s="390"/>
      <c r="F1256" s="116"/>
    </row>
    <row r="1257" spans="4:6" x14ac:dyDescent="0.3">
      <c r="D1257" s="389"/>
      <c r="E1257" s="390"/>
      <c r="F1257" s="116"/>
    </row>
    <row r="1258" spans="4:6" x14ac:dyDescent="0.3">
      <c r="D1258" s="389"/>
      <c r="E1258" s="390"/>
      <c r="F1258" s="116"/>
    </row>
    <row r="1259" spans="4:6" x14ac:dyDescent="0.3">
      <c r="D1259" s="389"/>
      <c r="E1259" s="390"/>
      <c r="F1259" s="116"/>
    </row>
    <row r="1260" spans="4:6" x14ac:dyDescent="0.3">
      <c r="D1260" s="389"/>
      <c r="E1260" s="390"/>
      <c r="F1260" s="116"/>
    </row>
    <row r="1261" spans="4:6" x14ac:dyDescent="0.3">
      <c r="D1261" s="389"/>
      <c r="E1261" s="390"/>
      <c r="F1261" s="116"/>
    </row>
    <row r="1262" spans="4:6" x14ac:dyDescent="0.3">
      <c r="D1262" s="389"/>
      <c r="E1262" s="390"/>
      <c r="F1262" s="116"/>
    </row>
    <row r="1263" spans="4:6" x14ac:dyDescent="0.3">
      <c r="D1263" s="389"/>
      <c r="E1263" s="390"/>
      <c r="F1263" s="116"/>
    </row>
    <row r="1264" spans="4:6" x14ac:dyDescent="0.3">
      <c r="D1264" s="389"/>
      <c r="E1264" s="390"/>
      <c r="F1264" s="116"/>
    </row>
    <row r="1265" spans="4:6" x14ac:dyDescent="0.3">
      <c r="D1265" s="389"/>
      <c r="E1265" s="390"/>
      <c r="F1265" s="116"/>
    </row>
    <row r="1266" spans="4:6" x14ac:dyDescent="0.3">
      <c r="D1266" s="389"/>
      <c r="E1266" s="390"/>
      <c r="F1266" s="116"/>
    </row>
    <row r="1267" spans="4:6" x14ac:dyDescent="0.3">
      <c r="D1267" s="389"/>
      <c r="E1267" s="390"/>
      <c r="F1267" s="116"/>
    </row>
    <row r="1268" spans="4:6" x14ac:dyDescent="0.3">
      <c r="D1268" s="389"/>
      <c r="E1268" s="390"/>
      <c r="F1268" s="116"/>
    </row>
    <row r="1269" spans="4:6" x14ac:dyDescent="0.3">
      <c r="D1269" s="389"/>
      <c r="E1269" s="390"/>
      <c r="F1269" s="116"/>
    </row>
    <row r="1270" spans="4:6" x14ac:dyDescent="0.3">
      <c r="D1270" s="389"/>
      <c r="E1270" s="390"/>
      <c r="F1270" s="116"/>
    </row>
    <row r="1271" spans="4:6" x14ac:dyDescent="0.3">
      <c r="D1271" s="389"/>
      <c r="E1271" s="390"/>
      <c r="F1271" s="116"/>
    </row>
    <row r="1272" spans="4:6" x14ac:dyDescent="0.3">
      <c r="D1272" s="389"/>
      <c r="E1272" s="390"/>
      <c r="F1272" s="116"/>
    </row>
    <row r="1273" spans="4:6" x14ac:dyDescent="0.3">
      <c r="D1273" s="389"/>
      <c r="E1273" s="390"/>
      <c r="F1273" s="116"/>
    </row>
    <row r="1274" spans="4:6" x14ac:dyDescent="0.3">
      <c r="D1274" s="389"/>
      <c r="E1274" s="390"/>
      <c r="F1274" s="116"/>
    </row>
    <row r="1275" spans="4:6" x14ac:dyDescent="0.3">
      <c r="D1275" s="389"/>
      <c r="E1275" s="390"/>
      <c r="F1275" s="116"/>
    </row>
    <row r="1276" spans="4:6" x14ac:dyDescent="0.3">
      <c r="D1276" s="389"/>
      <c r="E1276" s="390"/>
      <c r="F1276" s="116"/>
    </row>
    <row r="1277" spans="4:6" x14ac:dyDescent="0.3">
      <c r="D1277" s="389"/>
      <c r="E1277" s="390"/>
      <c r="F1277" s="116"/>
    </row>
    <row r="1278" spans="4:6" x14ac:dyDescent="0.3">
      <c r="D1278" s="389"/>
      <c r="E1278" s="390"/>
      <c r="F1278" s="116"/>
    </row>
    <row r="1279" spans="4:6" x14ac:dyDescent="0.3">
      <c r="D1279" s="389"/>
      <c r="E1279" s="390"/>
      <c r="F1279" s="116"/>
    </row>
    <row r="1280" spans="4:6" x14ac:dyDescent="0.3">
      <c r="D1280" s="389"/>
      <c r="E1280" s="390"/>
      <c r="F1280" s="116"/>
    </row>
    <row r="1281" spans="4:6" x14ac:dyDescent="0.3">
      <c r="D1281" s="389"/>
      <c r="E1281" s="390"/>
      <c r="F1281" s="116"/>
    </row>
    <row r="1282" spans="4:6" x14ac:dyDescent="0.3">
      <c r="D1282" s="389"/>
      <c r="E1282" s="390"/>
      <c r="F1282" s="116"/>
    </row>
    <row r="1283" spans="4:6" x14ac:dyDescent="0.3">
      <c r="D1283" s="389"/>
      <c r="E1283" s="390"/>
      <c r="F1283" s="116"/>
    </row>
    <row r="1284" spans="4:6" x14ac:dyDescent="0.3">
      <c r="D1284" s="389"/>
      <c r="E1284" s="390"/>
      <c r="F1284" s="116"/>
    </row>
    <row r="1285" spans="4:6" x14ac:dyDescent="0.3">
      <c r="D1285" s="389"/>
      <c r="E1285" s="390"/>
      <c r="F1285" s="116"/>
    </row>
    <row r="1286" spans="4:6" x14ac:dyDescent="0.3">
      <c r="D1286" s="389"/>
      <c r="E1286" s="390"/>
      <c r="F1286" s="116"/>
    </row>
    <row r="1287" spans="4:6" x14ac:dyDescent="0.3">
      <c r="D1287" s="389"/>
      <c r="E1287" s="390"/>
      <c r="F1287" s="116"/>
    </row>
    <row r="1288" spans="4:6" x14ac:dyDescent="0.3">
      <c r="D1288" s="389"/>
      <c r="E1288" s="390"/>
      <c r="F1288" s="116"/>
    </row>
    <row r="1289" spans="4:6" x14ac:dyDescent="0.3">
      <c r="D1289" s="389"/>
      <c r="E1289" s="390"/>
      <c r="F1289" s="116"/>
    </row>
    <row r="1290" spans="4:6" x14ac:dyDescent="0.3">
      <c r="D1290" s="389"/>
      <c r="E1290" s="390"/>
      <c r="F1290" s="116"/>
    </row>
    <row r="1291" spans="4:6" x14ac:dyDescent="0.3">
      <c r="D1291" s="389"/>
      <c r="E1291" s="390"/>
      <c r="F1291" s="116"/>
    </row>
    <row r="1292" spans="4:6" x14ac:dyDescent="0.3">
      <c r="D1292" s="389"/>
      <c r="E1292" s="390"/>
      <c r="F1292" s="116"/>
    </row>
    <row r="1293" spans="4:6" x14ac:dyDescent="0.3">
      <c r="D1293" s="389"/>
      <c r="E1293" s="390"/>
      <c r="F1293" s="116"/>
    </row>
    <row r="1294" spans="4:6" x14ac:dyDescent="0.3">
      <c r="D1294" s="389"/>
      <c r="E1294" s="390"/>
      <c r="F1294" s="116"/>
    </row>
    <row r="1295" spans="4:6" x14ac:dyDescent="0.3">
      <c r="D1295" s="389"/>
      <c r="E1295" s="390"/>
      <c r="F1295" s="116"/>
    </row>
    <row r="1296" spans="4:6" x14ac:dyDescent="0.3">
      <c r="D1296" s="389"/>
      <c r="E1296" s="390"/>
      <c r="F1296" s="116"/>
    </row>
    <row r="1297" spans="4:6" x14ac:dyDescent="0.3">
      <c r="D1297" s="389"/>
      <c r="E1297" s="390"/>
      <c r="F1297" s="116"/>
    </row>
    <row r="1298" spans="4:6" x14ac:dyDescent="0.3">
      <c r="D1298" s="389"/>
      <c r="E1298" s="390"/>
      <c r="F1298" s="116"/>
    </row>
    <row r="1299" spans="4:6" x14ac:dyDescent="0.3">
      <c r="D1299" s="389"/>
      <c r="E1299" s="390"/>
      <c r="F1299" s="116"/>
    </row>
    <row r="1300" spans="4:6" x14ac:dyDescent="0.3">
      <c r="D1300" s="389"/>
      <c r="E1300" s="390"/>
      <c r="F1300" s="116"/>
    </row>
    <row r="1301" spans="4:6" x14ac:dyDescent="0.3">
      <c r="D1301" s="389"/>
      <c r="E1301" s="390"/>
      <c r="F1301" s="116"/>
    </row>
    <row r="1302" spans="4:6" x14ac:dyDescent="0.3">
      <c r="D1302" s="389"/>
      <c r="E1302" s="390"/>
      <c r="F1302" s="116"/>
    </row>
    <row r="1303" spans="4:6" x14ac:dyDescent="0.3">
      <c r="D1303" s="389"/>
      <c r="E1303" s="390"/>
      <c r="F1303" s="116"/>
    </row>
    <row r="1304" spans="4:6" x14ac:dyDescent="0.3">
      <c r="D1304" s="389"/>
      <c r="E1304" s="390"/>
      <c r="F1304" s="116"/>
    </row>
    <row r="1305" spans="4:6" x14ac:dyDescent="0.3">
      <c r="D1305" s="389"/>
      <c r="E1305" s="390"/>
      <c r="F1305" s="116"/>
    </row>
    <row r="1306" spans="4:6" x14ac:dyDescent="0.3">
      <c r="D1306" s="389"/>
      <c r="E1306" s="390"/>
      <c r="F1306" s="116"/>
    </row>
    <row r="1307" spans="4:6" x14ac:dyDescent="0.3">
      <c r="D1307" s="389"/>
      <c r="E1307" s="390"/>
      <c r="F1307" s="116"/>
    </row>
    <row r="1308" spans="4:6" x14ac:dyDescent="0.3">
      <c r="D1308" s="389"/>
      <c r="E1308" s="390"/>
      <c r="F1308" s="116"/>
    </row>
    <row r="1309" spans="4:6" x14ac:dyDescent="0.3">
      <c r="D1309" s="389"/>
      <c r="E1309" s="390"/>
      <c r="F1309" s="116"/>
    </row>
    <row r="1310" spans="4:6" x14ac:dyDescent="0.3">
      <c r="D1310" s="389"/>
      <c r="E1310" s="390"/>
      <c r="F1310" s="116"/>
    </row>
    <row r="1311" spans="4:6" x14ac:dyDescent="0.3">
      <c r="D1311" s="389"/>
      <c r="E1311" s="390"/>
      <c r="F1311" s="116"/>
    </row>
    <row r="1312" spans="4:6" x14ac:dyDescent="0.3">
      <c r="D1312" s="389"/>
      <c r="E1312" s="390"/>
      <c r="F1312" s="116"/>
    </row>
    <row r="1313" spans="4:6" x14ac:dyDescent="0.3">
      <c r="D1313" s="389"/>
      <c r="E1313" s="390"/>
      <c r="F1313" s="116"/>
    </row>
    <row r="1314" spans="4:6" x14ac:dyDescent="0.3">
      <c r="D1314" s="389"/>
      <c r="E1314" s="390"/>
      <c r="F1314" s="116"/>
    </row>
    <row r="1315" spans="4:6" x14ac:dyDescent="0.3">
      <c r="D1315" s="389"/>
      <c r="E1315" s="390"/>
      <c r="F1315" s="116"/>
    </row>
    <row r="1316" spans="4:6" x14ac:dyDescent="0.3">
      <c r="D1316" s="389"/>
      <c r="E1316" s="390"/>
      <c r="F1316" s="116"/>
    </row>
    <row r="1317" spans="4:6" x14ac:dyDescent="0.3">
      <c r="D1317" s="389"/>
      <c r="E1317" s="390"/>
      <c r="F1317" s="116"/>
    </row>
    <row r="1318" spans="4:6" x14ac:dyDescent="0.3">
      <c r="D1318" s="389"/>
      <c r="E1318" s="390"/>
      <c r="F1318" s="116"/>
    </row>
    <row r="1319" spans="4:6" x14ac:dyDescent="0.3">
      <c r="D1319" s="389"/>
      <c r="E1319" s="390"/>
      <c r="F1319" s="116"/>
    </row>
    <row r="1320" spans="4:6" x14ac:dyDescent="0.3">
      <c r="D1320" s="389"/>
      <c r="E1320" s="390"/>
      <c r="F1320" s="116"/>
    </row>
    <row r="1321" spans="4:6" x14ac:dyDescent="0.3">
      <c r="D1321" s="389"/>
      <c r="E1321" s="390"/>
      <c r="F1321" s="116"/>
    </row>
    <row r="1322" spans="4:6" x14ac:dyDescent="0.3">
      <c r="D1322" s="389"/>
      <c r="E1322" s="390"/>
      <c r="F1322" s="116"/>
    </row>
    <row r="1323" spans="4:6" x14ac:dyDescent="0.3">
      <c r="D1323" s="389"/>
      <c r="E1323" s="390"/>
      <c r="F1323" s="116"/>
    </row>
    <row r="1324" spans="4:6" x14ac:dyDescent="0.3">
      <c r="D1324" s="389"/>
      <c r="E1324" s="390"/>
      <c r="F1324" s="116"/>
    </row>
    <row r="1325" spans="4:6" x14ac:dyDescent="0.3">
      <c r="D1325" s="389"/>
      <c r="E1325" s="390"/>
      <c r="F1325" s="116"/>
    </row>
    <row r="1326" spans="4:6" x14ac:dyDescent="0.3">
      <c r="D1326" s="389"/>
      <c r="E1326" s="390"/>
      <c r="F1326" s="116"/>
    </row>
    <row r="1327" spans="4:6" x14ac:dyDescent="0.3">
      <c r="D1327" s="389"/>
      <c r="E1327" s="390"/>
      <c r="F1327" s="116"/>
    </row>
    <row r="1328" spans="4:6" x14ac:dyDescent="0.3">
      <c r="D1328" s="389"/>
      <c r="E1328" s="390"/>
      <c r="F1328" s="116"/>
    </row>
    <row r="1329" spans="4:6" x14ac:dyDescent="0.3">
      <c r="D1329" s="389"/>
      <c r="E1329" s="390"/>
      <c r="F1329" s="116"/>
    </row>
    <row r="1330" spans="4:6" x14ac:dyDescent="0.3">
      <c r="D1330" s="389"/>
      <c r="E1330" s="390"/>
      <c r="F1330" s="116"/>
    </row>
    <row r="1331" spans="4:6" x14ac:dyDescent="0.3">
      <c r="D1331" s="389"/>
      <c r="E1331" s="390"/>
      <c r="F1331" s="116"/>
    </row>
    <row r="1332" spans="4:6" x14ac:dyDescent="0.3">
      <c r="D1332" s="389"/>
      <c r="E1332" s="390"/>
      <c r="F1332" s="116"/>
    </row>
    <row r="1333" spans="4:6" x14ac:dyDescent="0.3">
      <c r="D1333" s="389"/>
      <c r="E1333" s="390"/>
      <c r="F1333" s="116"/>
    </row>
    <row r="1334" spans="4:6" x14ac:dyDescent="0.3">
      <c r="D1334" s="389"/>
      <c r="E1334" s="390"/>
      <c r="F1334" s="116"/>
    </row>
    <row r="1335" spans="4:6" x14ac:dyDescent="0.3">
      <c r="D1335" s="389"/>
      <c r="E1335" s="390"/>
      <c r="F1335" s="116"/>
    </row>
    <row r="1336" spans="4:6" x14ac:dyDescent="0.3">
      <c r="D1336" s="389"/>
      <c r="E1336" s="390"/>
      <c r="F1336" s="116"/>
    </row>
    <row r="1337" spans="4:6" x14ac:dyDescent="0.3">
      <c r="D1337" s="389"/>
      <c r="E1337" s="390"/>
      <c r="F1337" s="116"/>
    </row>
    <row r="1338" spans="4:6" x14ac:dyDescent="0.3">
      <c r="D1338" s="389"/>
      <c r="E1338" s="390"/>
      <c r="F1338" s="116"/>
    </row>
    <row r="1339" spans="4:6" x14ac:dyDescent="0.3">
      <c r="D1339" s="389"/>
      <c r="E1339" s="390"/>
      <c r="F1339" s="116"/>
    </row>
    <row r="1340" spans="4:6" x14ac:dyDescent="0.3">
      <c r="D1340" s="389"/>
      <c r="E1340" s="390"/>
      <c r="F1340" s="116"/>
    </row>
    <row r="1341" spans="4:6" x14ac:dyDescent="0.3">
      <c r="D1341" s="389"/>
      <c r="E1341" s="390"/>
      <c r="F1341" s="116"/>
    </row>
    <row r="1342" spans="4:6" x14ac:dyDescent="0.3">
      <c r="D1342" s="389"/>
      <c r="E1342" s="390"/>
      <c r="F1342" s="116"/>
    </row>
    <row r="1343" spans="4:6" x14ac:dyDescent="0.3">
      <c r="D1343" s="389"/>
      <c r="E1343" s="390"/>
      <c r="F1343" s="116"/>
    </row>
    <row r="1344" spans="4:6" x14ac:dyDescent="0.3">
      <c r="D1344" s="389"/>
      <c r="E1344" s="390"/>
      <c r="F1344" s="116"/>
    </row>
    <row r="1345" spans="4:6" x14ac:dyDescent="0.3">
      <c r="D1345" s="389"/>
      <c r="E1345" s="390"/>
      <c r="F1345" s="116"/>
    </row>
    <row r="1346" spans="4:6" x14ac:dyDescent="0.3">
      <c r="D1346" s="389"/>
      <c r="E1346" s="390"/>
      <c r="F1346" s="116"/>
    </row>
    <row r="1347" spans="4:6" x14ac:dyDescent="0.3">
      <c r="D1347" s="389"/>
      <c r="E1347" s="390"/>
      <c r="F1347" s="116"/>
    </row>
    <row r="1348" spans="4:6" x14ac:dyDescent="0.3">
      <c r="D1348" s="389"/>
      <c r="E1348" s="390"/>
      <c r="F1348" s="116"/>
    </row>
    <row r="1349" spans="4:6" x14ac:dyDescent="0.3">
      <c r="D1349" s="389"/>
      <c r="E1349" s="390"/>
      <c r="F1349" s="116"/>
    </row>
    <row r="1350" spans="4:6" x14ac:dyDescent="0.3">
      <c r="D1350" s="389"/>
      <c r="E1350" s="390"/>
      <c r="F1350" s="116"/>
    </row>
    <row r="1351" spans="4:6" x14ac:dyDescent="0.3">
      <c r="D1351" s="389"/>
      <c r="E1351" s="390"/>
      <c r="F1351" s="116"/>
    </row>
    <row r="1352" spans="4:6" x14ac:dyDescent="0.3">
      <c r="D1352" s="389"/>
      <c r="E1352" s="390"/>
      <c r="F1352" s="116"/>
    </row>
    <row r="1353" spans="4:6" x14ac:dyDescent="0.3">
      <c r="D1353" s="389"/>
      <c r="E1353" s="390"/>
      <c r="F1353" s="116"/>
    </row>
    <row r="1354" spans="4:6" x14ac:dyDescent="0.3">
      <c r="D1354" s="389"/>
      <c r="E1354" s="390"/>
      <c r="F1354" s="116"/>
    </row>
    <row r="1355" spans="4:6" x14ac:dyDescent="0.3">
      <c r="D1355" s="389"/>
      <c r="E1355" s="390"/>
      <c r="F1355" s="116"/>
    </row>
    <row r="1356" spans="4:6" x14ac:dyDescent="0.3">
      <c r="D1356" s="389"/>
      <c r="E1356" s="390"/>
      <c r="F1356" s="116"/>
    </row>
    <row r="1357" spans="4:6" x14ac:dyDescent="0.3">
      <c r="D1357" s="389"/>
      <c r="E1357" s="390"/>
      <c r="F1357" s="116"/>
    </row>
    <row r="1358" spans="4:6" x14ac:dyDescent="0.3">
      <c r="D1358" s="389"/>
      <c r="E1358" s="390"/>
      <c r="F1358" s="116"/>
    </row>
    <row r="1359" spans="4:6" x14ac:dyDescent="0.3">
      <c r="D1359" s="389"/>
      <c r="E1359" s="390"/>
      <c r="F1359" s="116"/>
    </row>
    <row r="1360" spans="4:6" x14ac:dyDescent="0.3">
      <c r="D1360" s="389"/>
      <c r="E1360" s="390"/>
      <c r="F1360" s="116"/>
    </row>
    <row r="1361" spans="4:6" x14ac:dyDescent="0.3">
      <c r="D1361" s="389"/>
      <c r="E1361" s="390"/>
      <c r="F1361" s="116"/>
    </row>
    <row r="1362" spans="4:6" x14ac:dyDescent="0.3">
      <c r="D1362" s="389"/>
      <c r="E1362" s="390"/>
      <c r="F1362" s="116"/>
    </row>
    <row r="1363" spans="4:6" x14ac:dyDescent="0.3">
      <c r="D1363" s="389"/>
      <c r="E1363" s="390"/>
      <c r="F1363" s="116"/>
    </row>
    <row r="1364" spans="4:6" x14ac:dyDescent="0.3">
      <c r="D1364" s="389"/>
      <c r="E1364" s="390"/>
      <c r="F1364" s="116"/>
    </row>
    <row r="1365" spans="4:6" x14ac:dyDescent="0.3">
      <c r="D1365" s="389"/>
      <c r="E1365" s="390"/>
      <c r="F1365" s="116"/>
    </row>
    <row r="1366" spans="4:6" x14ac:dyDescent="0.3">
      <c r="D1366" s="389"/>
      <c r="E1366" s="390"/>
      <c r="F1366" s="116"/>
    </row>
    <row r="1367" spans="4:6" x14ac:dyDescent="0.3">
      <c r="D1367" s="389"/>
      <c r="E1367" s="390"/>
      <c r="F1367" s="116"/>
    </row>
    <row r="1368" spans="4:6" x14ac:dyDescent="0.3">
      <c r="D1368" s="389"/>
      <c r="E1368" s="390"/>
      <c r="F1368" s="116"/>
    </row>
    <row r="1369" spans="4:6" x14ac:dyDescent="0.3">
      <c r="D1369" s="389"/>
      <c r="E1369" s="390"/>
      <c r="F1369" s="116"/>
    </row>
    <row r="1370" spans="4:6" x14ac:dyDescent="0.3">
      <c r="D1370" s="389"/>
      <c r="E1370" s="390"/>
      <c r="F1370" s="116"/>
    </row>
    <row r="1371" spans="4:6" x14ac:dyDescent="0.3">
      <c r="D1371" s="389"/>
      <c r="E1371" s="390"/>
      <c r="F1371" s="116"/>
    </row>
    <row r="1372" spans="4:6" x14ac:dyDescent="0.3">
      <c r="D1372" s="389"/>
      <c r="E1372" s="390"/>
      <c r="F1372" s="116"/>
    </row>
    <row r="1373" spans="4:6" x14ac:dyDescent="0.3">
      <c r="D1373" s="389"/>
      <c r="E1373" s="390"/>
      <c r="F1373" s="116"/>
    </row>
    <row r="1374" spans="4:6" x14ac:dyDescent="0.3">
      <c r="D1374" s="389"/>
      <c r="E1374" s="390"/>
      <c r="F1374" s="116"/>
    </row>
    <row r="1375" spans="4:6" x14ac:dyDescent="0.3">
      <c r="D1375" s="389"/>
      <c r="E1375" s="390"/>
      <c r="F1375" s="116"/>
    </row>
    <row r="1376" spans="4:6" x14ac:dyDescent="0.3">
      <c r="D1376" s="389"/>
      <c r="E1376" s="390"/>
      <c r="F1376" s="116"/>
    </row>
    <row r="1377" spans="4:6" x14ac:dyDescent="0.3">
      <c r="D1377" s="389"/>
      <c r="E1377" s="390"/>
      <c r="F1377" s="116"/>
    </row>
    <row r="1378" spans="4:6" x14ac:dyDescent="0.3">
      <c r="D1378" s="389"/>
      <c r="E1378" s="390"/>
      <c r="F1378" s="116"/>
    </row>
    <row r="1379" spans="4:6" x14ac:dyDescent="0.3">
      <c r="D1379" s="389"/>
      <c r="E1379" s="390"/>
      <c r="F1379" s="116"/>
    </row>
    <row r="1380" spans="4:6" x14ac:dyDescent="0.3">
      <c r="D1380" s="389"/>
      <c r="E1380" s="390"/>
      <c r="F1380" s="116"/>
    </row>
  </sheetData>
  <sheetProtection algorithmName="SHA-512" hashValue="Ik2NIgLd9+z2i03FWQlJHHaQMZfuQI4Emw+Q9oetcc+1NDXNM0pWsXujC7iBqhTa3ropzd+9YGuhXQd3ljb/ng==" saltValue="8jxilzLSGMyUCQ4TfRbQsQ==" spinCount="100000" sheet="1" selectLockedCells="1"/>
  <mergeCells count="1372">
    <mergeCell ref="D1377:E1377"/>
    <mergeCell ref="D1378:E1378"/>
    <mergeCell ref="D1379:E1379"/>
    <mergeCell ref="D1380:E1380"/>
    <mergeCell ref="D1371:E1371"/>
    <mergeCell ref="D1372:E1372"/>
    <mergeCell ref="D1373:E1373"/>
    <mergeCell ref="D1374:E1374"/>
    <mergeCell ref="D1375:E1375"/>
    <mergeCell ref="D1376:E1376"/>
    <mergeCell ref="D1365:E1365"/>
    <mergeCell ref="D1366:E1366"/>
    <mergeCell ref="D1367:E1367"/>
    <mergeCell ref="D1368:E1368"/>
    <mergeCell ref="D1369:E1369"/>
    <mergeCell ref="D1370:E1370"/>
    <mergeCell ref="D1359:E1359"/>
    <mergeCell ref="D1360:E1360"/>
    <mergeCell ref="D1361:E1361"/>
    <mergeCell ref="D1362:E1362"/>
    <mergeCell ref="D1363:E1363"/>
    <mergeCell ref="D1364:E1364"/>
    <mergeCell ref="D1353:E1353"/>
    <mergeCell ref="D1354:E1354"/>
    <mergeCell ref="D1355:E1355"/>
    <mergeCell ref="D1356:E1356"/>
    <mergeCell ref="D1357:E1357"/>
    <mergeCell ref="D1358:E1358"/>
    <mergeCell ref="D1347:E1347"/>
    <mergeCell ref="D1348:E1348"/>
    <mergeCell ref="D1349:E1349"/>
    <mergeCell ref="D1350:E1350"/>
    <mergeCell ref="D1351:E1351"/>
    <mergeCell ref="D1352:E1352"/>
    <mergeCell ref="D1341:E1341"/>
    <mergeCell ref="D1342:E1342"/>
    <mergeCell ref="D1343:E1343"/>
    <mergeCell ref="D1344:E1344"/>
    <mergeCell ref="D1345:E1345"/>
    <mergeCell ref="D1346:E1346"/>
    <mergeCell ref="D1335:E1335"/>
    <mergeCell ref="D1336:E1336"/>
    <mergeCell ref="D1337:E1337"/>
    <mergeCell ref="D1338:E1338"/>
    <mergeCell ref="D1339:E1339"/>
    <mergeCell ref="D1340:E1340"/>
    <mergeCell ref="D1329:E1329"/>
    <mergeCell ref="D1330:E1330"/>
    <mergeCell ref="D1331:E1331"/>
    <mergeCell ref="D1332:E1332"/>
    <mergeCell ref="D1333:E1333"/>
    <mergeCell ref="D1334:E1334"/>
    <mergeCell ref="D1323:E1323"/>
    <mergeCell ref="D1324:E1324"/>
    <mergeCell ref="D1325:E1325"/>
    <mergeCell ref="D1326:E1326"/>
    <mergeCell ref="D1327:E1327"/>
    <mergeCell ref="D1328:E1328"/>
    <mergeCell ref="D1317:E1317"/>
    <mergeCell ref="D1318:E1318"/>
    <mergeCell ref="D1319:E1319"/>
    <mergeCell ref="D1320:E1320"/>
    <mergeCell ref="D1321:E1321"/>
    <mergeCell ref="D1322:E1322"/>
    <mergeCell ref="D1311:E1311"/>
    <mergeCell ref="D1312:E1312"/>
    <mergeCell ref="D1313:E1313"/>
    <mergeCell ref="D1314:E1314"/>
    <mergeCell ref="D1315:E1315"/>
    <mergeCell ref="D1316:E1316"/>
    <mergeCell ref="D1305:E1305"/>
    <mergeCell ref="D1306:E1306"/>
    <mergeCell ref="D1307:E1307"/>
    <mergeCell ref="D1308:E1308"/>
    <mergeCell ref="D1309:E1309"/>
    <mergeCell ref="D1310:E1310"/>
    <mergeCell ref="D1299:E1299"/>
    <mergeCell ref="D1300:E1300"/>
    <mergeCell ref="D1301:E1301"/>
    <mergeCell ref="D1302:E1302"/>
    <mergeCell ref="D1303:E1303"/>
    <mergeCell ref="D1304:E1304"/>
    <mergeCell ref="D1293:E1293"/>
    <mergeCell ref="D1294:E1294"/>
    <mergeCell ref="D1295:E1295"/>
    <mergeCell ref="D1296:E1296"/>
    <mergeCell ref="D1297:E1297"/>
    <mergeCell ref="D1298:E1298"/>
    <mergeCell ref="D1287:E1287"/>
    <mergeCell ref="D1288:E1288"/>
    <mergeCell ref="D1289:E1289"/>
    <mergeCell ref="D1290:E1290"/>
    <mergeCell ref="D1291:E1291"/>
    <mergeCell ref="D1292:E1292"/>
    <mergeCell ref="D1281:E1281"/>
    <mergeCell ref="D1282:E1282"/>
    <mergeCell ref="D1283:E1283"/>
    <mergeCell ref="D1284:E1284"/>
    <mergeCell ref="D1285:E1285"/>
    <mergeCell ref="D1286:E1286"/>
    <mergeCell ref="D1275:E1275"/>
    <mergeCell ref="D1276:E1276"/>
    <mergeCell ref="D1277:E1277"/>
    <mergeCell ref="D1278:E1278"/>
    <mergeCell ref="D1279:E1279"/>
    <mergeCell ref="D1280:E1280"/>
    <mergeCell ref="D1269:E1269"/>
    <mergeCell ref="D1270:E1270"/>
    <mergeCell ref="D1271:E1271"/>
    <mergeCell ref="D1272:E1272"/>
    <mergeCell ref="D1273:E1273"/>
    <mergeCell ref="D1274:E1274"/>
    <mergeCell ref="D1263:E1263"/>
    <mergeCell ref="D1264:E1264"/>
    <mergeCell ref="D1265:E1265"/>
    <mergeCell ref="D1266:E1266"/>
    <mergeCell ref="D1267:E1267"/>
    <mergeCell ref="D1268:E1268"/>
    <mergeCell ref="D1257:E1257"/>
    <mergeCell ref="D1258:E1258"/>
    <mergeCell ref="D1259:E1259"/>
    <mergeCell ref="D1260:E1260"/>
    <mergeCell ref="D1261:E1261"/>
    <mergeCell ref="D1262:E1262"/>
    <mergeCell ref="D1251:E1251"/>
    <mergeCell ref="D1252:E1252"/>
    <mergeCell ref="D1253:E1253"/>
    <mergeCell ref="D1254:E1254"/>
    <mergeCell ref="D1255:E1255"/>
    <mergeCell ref="D1256:E1256"/>
    <mergeCell ref="D1245:E1245"/>
    <mergeCell ref="D1246:E1246"/>
    <mergeCell ref="D1247:E1247"/>
    <mergeCell ref="D1248:E1248"/>
    <mergeCell ref="D1249:E1249"/>
    <mergeCell ref="D1250:E1250"/>
    <mergeCell ref="D1239:E1239"/>
    <mergeCell ref="D1240:E1240"/>
    <mergeCell ref="D1241:E1241"/>
    <mergeCell ref="D1242:E1242"/>
    <mergeCell ref="D1243:E1243"/>
    <mergeCell ref="D1244:E1244"/>
    <mergeCell ref="D1233:E1233"/>
    <mergeCell ref="D1234:E1234"/>
    <mergeCell ref="D1235:E1235"/>
    <mergeCell ref="D1236:E1236"/>
    <mergeCell ref="D1237:E1237"/>
    <mergeCell ref="D1238:E1238"/>
    <mergeCell ref="D1227:E1227"/>
    <mergeCell ref="D1228:E1228"/>
    <mergeCell ref="D1229:E1229"/>
    <mergeCell ref="D1230:E1230"/>
    <mergeCell ref="D1231:E1231"/>
    <mergeCell ref="D1232:E1232"/>
    <mergeCell ref="D1221:E1221"/>
    <mergeCell ref="D1222:E1222"/>
    <mergeCell ref="D1223:E1223"/>
    <mergeCell ref="D1224:E1224"/>
    <mergeCell ref="D1225:E1225"/>
    <mergeCell ref="D1226:E1226"/>
    <mergeCell ref="D1215:E1215"/>
    <mergeCell ref="D1216:E1216"/>
    <mergeCell ref="D1217:E1217"/>
    <mergeCell ref="D1218:E1218"/>
    <mergeCell ref="D1219:E1219"/>
    <mergeCell ref="D1220:E1220"/>
    <mergeCell ref="D1209:E1209"/>
    <mergeCell ref="D1210:E1210"/>
    <mergeCell ref="D1211:E1211"/>
    <mergeCell ref="D1212:E1212"/>
    <mergeCell ref="D1213:E1213"/>
    <mergeCell ref="D1214:E1214"/>
    <mergeCell ref="D1203:E1203"/>
    <mergeCell ref="D1204:E1204"/>
    <mergeCell ref="D1205:E1205"/>
    <mergeCell ref="D1206:E1206"/>
    <mergeCell ref="D1207:E1207"/>
    <mergeCell ref="D1208:E1208"/>
    <mergeCell ref="D1197:E1197"/>
    <mergeCell ref="D1198:E1198"/>
    <mergeCell ref="D1199:E1199"/>
    <mergeCell ref="D1200:E1200"/>
    <mergeCell ref="D1201:E1201"/>
    <mergeCell ref="D1202:E1202"/>
    <mergeCell ref="D1191:E1191"/>
    <mergeCell ref="D1192:E1192"/>
    <mergeCell ref="D1193:E1193"/>
    <mergeCell ref="D1194:E1194"/>
    <mergeCell ref="D1195:E1195"/>
    <mergeCell ref="D1196:E1196"/>
    <mergeCell ref="D1185:E1185"/>
    <mergeCell ref="D1186:E1186"/>
    <mergeCell ref="D1187:E1187"/>
    <mergeCell ref="D1188:E1188"/>
    <mergeCell ref="D1189:E1189"/>
    <mergeCell ref="D1190:E1190"/>
    <mergeCell ref="D1179:E1179"/>
    <mergeCell ref="D1180:E1180"/>
    <mergeCell ref="D1181:E1181"/>
    <mergeCell ref="D1182:E1182"/>
    <mergeCell ref="D1183:E1183"/>
    <mergeCell ref="D1184:E1184"/>
    <mergeCell ref="D1173:E1173"/>
    <mergeCell ref="D1174:E1174"/>
    <mergeCell ref="D1175:E1175"/>
    <mergeCell ref="D1176:E1176"/>
    <mergeCell ref="D1177:E1177"/>
    <mergeCell ref="D1178:E1178"/>
    <mergeCell ref="D1167:E1167"/>
    <mergeCell ref="D1168:E1168"/>
    <mergeCell ref="D1169:E1169"/>
    <mergeCell ref="D1170:E1170"/>
    <mergeCell ref="D1171:E1171"/>
    <mergeCell ref="D1172:E1172"/>
    <mergeCell ref="D1161:E1161"/>
    <mergeCell ref="D1162:E1162"/>
    <mergeCell ref="D1163:E1163"/>
    <mergeCell ref="D1164:E1164"/>
    <mergeCell ref="D1165:E1165"/>
    <mergeCell ref="D1166:E1166"/>
    <mergeCell ref="D1155:E1155"/>
    <mergeCell ref="D1156:E1156"/>
    <mergeCell ref="D1157:E1157"/>
    <mergeCell ref="D1158:E1158"/>
    <mergeCell ref="D1159:E1159"/>
    <mergeCell ref="D1160:E1160"/>
    <mergeCell ref="D1149:E1149"/>
    <mergeCell ref="D1150:E1150"/>
    <mergeCell ref="D1151:E1151"/>
    <mergeCell ref="D1152:E1152"/>
    <mergeCell ref="D1153:E1153"/>
    <mergeCell ref="D1154:E1154"/>
    <mergeCell ref="D1143:E1143"/>
    <mergeCell ref="D1144:E1144"/>
    <mergeCell ref="D1145:E1145"/>
    <mergeCell ref="D1146:E1146"/>
    <mergeCell ref="D1147:E1147"/>
    <mergeCell ref="D1148:E1148"/>
    <mergeCell ref="D1137:E1137"/>
    <mergeCell ref="D1138:E1138"/>
    <mergeCell ref="D1139:E1139"/>
    <mergeCell ref="D1140:E1140"/>
    <mergeCell ref="D1141:E1141"/>
    <mergeCell ref="D1142:E1142"/>
    <mergeCell ref="D1131:E1131"/>
    <mergeCell ref="D1132:E1132"/>
    <mergeCell ref="D1133:E1133"/>
    <mergeCell ref="D1134:E1134"/>
    <mergeCell ref="D1135:E1135"/>
    <mergeCell ref="D1136:E1136"/>
    <mergeCell ref="D1125:E1125"/>
    <mergeCell ref="D1126:E1126"/>
    <mergeCell ref="D1127:E1127"/>
    <mergeCell ref="D1128:E1128"/>
    <mergeCell ref="D1129:E1129"/>
    <mergeCell ref="D1130:E1130"/>
    <mergeCell ref="D1119:E1119"/>
    <mergeCell ref="D1120:E1120"/>
    <mergeCell ref="D1121:E1121"/>
    <mergeCell ref="D1122:E1122"/>
    <mergeCell ref="D1123:E1123"/>
    <mergeCell ref="D1124:E1124"/>
    <mergeCell ref="D1113:E1113"/>
    <mergeCell ref="D1114:E1114"/>
    <mergeCell ref="D1115:E1115"/>
    <mergeCell ref="D1116:E1116"/>
    <mergeCell ref="D1117:E1117"/>
    <mergeCell ref="D1118:E1118"/>
    <mergeCell ref="D1107:E1107"/>
    <mergeCell ref="D1108:E1108"/>
    <mergeCell ref="D1109:E1109"/>
    <mergeCell ref="D1110:E1110"/>
    <mergeCell ref="D1111:E1111"/>
    <mergeCell ref="D1112:E1112"/>
    <mergeCell ref="D1101:E1101"/>
    <mergeCell ref="D1102:E1102"/>
    <mergeCell ref="D1103:E1103"/>
    <mergeCell ref="D1104:E1104"/>
    <mergeCell ref="D1105:E1105"/>
    <mergeCell ref="D1106:E1106"/>
    <mergeCell ref="D1095:E1095"/>
    <mergeCell ref="D1096:E1096"/>
    <mergeCell ref="D1097:E1097"/>
    <mergeCell ref="D1098:E1098"/>
    <mergeCell ref="D1099:E1099"/>
    <mergeCell ref="D1100:E1100"/>
    <mergeCell ref="D1089:E1089"/>
    <mergeCell ref="D1090:E1090"/>
    <mergeCell ref="D1091:E1091"/>
    <mergeCell ref="D1092:E1092"/>
    <mergeCell ref="D1093:E1093"/>
    <mergeCell ref="D1094:E1094"/>
    <mergeCell ref="D1083:E1083"/>
    <mergeCell ref="D1084:E1084"/>
    <mergeCell ref="D1085:E1085"/>
    <mergeCell ref="D1086:E1086"/>
    <mergeCell ref="D1087:E1087"/>
    <mergeCell ref="D1088:E1088"/>
    <mergeCell ref="D1077:E1077"/>
    <mergeCell ref="D1078:E1078"/>
    <mergeCell ref="D1079:E1079"/>
    <mergeCell ref="D1080:E1080"/>
    <mergeCell ref="D1081:E1081"/>
    <mergeCell ref="D1082:E1082"/>
    <mergeCell ref="D1071:E1071"/>
    <mergeCell ref="D1072:E1072"/>
    <mergeCell ref="D1073:E1073"/>
    <mergeCell ref="D1074:E1074"/>
    <mergeCell ref="D1075:E1075"/>
    <mergeCell ref="D1076:E1076"/>
    <mergeCell ref="D1065:E1065"/>
    <mergeCell ref="D1066:E1066"/>
    <mergeCell ref="D1067:E1067"/>
    <mergeCell ref="D1068:E1068"/>
    <mergeCell ref="D1069:E1069"/>
    <mergeCell ref="D1070:E1070"/>
    <mergeCell ref="D1059:E1059"/>
    <mergeCell ref="D1060:E1060"/>
    <mergeCell ref="D1061:E1061"/>
    <mergeCell ref="D1062:E1062"/>
    <mergeCell ref="D1063:E1063"/>
    <mergeCell ref="D1064:E1064"/>
    <mergeCell ref="D1053:E1053"/>
    <mergeCell ref="D1054:E1054"/>
    <mergeCell ref="D1055:E1055"/>
    <mergeCell ref="D1056:E1056"/>
    <mergeCell ref="D1057:E1057"/>
    <mergeCell ref="D1058:E1058"/>
    <mergeCell ref="D1047:E1047"/>
    <mergeCell ref="D1048:E1048"/>
    <mergeCell ref="D1049:E1049"/>
    <mergeCell ref="D1050:E1050"/>
    <mergeCell ref="D1051:E1051"/>
    <mergeCell ref="D1052:E1052"/>
    <mergeCell ref="D1041:E1041"/>
    <mergeCell ref="D1042:E1042"/>
    <mergeCell ref="D1043:E1043"/>
    <mergeCell ref="D1044:E1044"/>
    <mergeCell ref="D1045:E1045"/>
    <mergeCell ref="D1046:E1046"/>
    <mergeCell ref="D1035:E1035"/>
    <mergeCell ref="D1036:E1036"/>
    <mergeCell ref="D1037:E1037"/>
    <mergeCell ref="D1038:E1038"/>
    <mergeCell ref="D1039:E1039"/>
    <mergeCell ref="D1040:E1040"/>
    <mergeCell ref="D1029:E1029"/>
    <mergeCell ref="D1030:E1030"/>
    <mergeCell ref="D1031:E1031"/>
    <mergeCell ref="D1032:E1032"/>
    <mergeCell ref="D1033:E1033"/>
    <mergeCell ref="D1034:E1034"/>
    <mergeCell ref="D1023:E1023"/>
    <mergeCell ref="D1024:E1024"/>
    <mergeCell ref="D1025:E1025"/>
    <mergeCell ref="D1026:E1026"/>
    <mergeCell ref="D1027:E1027"/>
    <mergeCell ref="D1028:E1028"/>
    <mergeCell ref="D1017:E1017"/>
    <mergeCell ref="D1018:E1018"/>
    <mergeCell ref="D1019:E1019"/>
    <mergeCell ref="D1020:E1020"/>
    <mergeCell ref="D1021:E1021"/>
    <mergeCell ref="D1022:E1022"/>
    <mergeCell ref="D1011:E1011"/>
    <mergeCell ref="D1012:E1012"/>
    <mergeCell ref="D1013:E1013"/>
    <mergeCell ref="D1014:E1014"/>
    <mergeCell ref="D1015:E1015"/>
    <mergeCell ref="D1016:E1016"/>
    <mergeCell ref="D1005:E1005"/>
    <mergeCell ref="D1006:E1006"/>
    <mergeCell ref="D1007:E1007"/>
    <mergeCell ref="D1008:E1008"/>
    <mergeCell ref="D1009:E1009"/>
    <mergeCell ref="D1010:E1010"/>
    <mergeCell ref="D999:E999"/>
    <mergeCell ref="D1000:E1000"/>
    <mergeCell ref="D1001:E1001"/>
    <mergeCell ref="D1002:E1002"/>
    <mergeCell ref="D1003:E1003"/>
    <mergeCell ref="D1004:E1004"/>
    <mergeCell ref="D993:E993"/>
    <mergeCell ref="D994:E994"/>
    <mergeCell ref="D995:E995"/>
    <mergeCell ref="D996:E996"/>
    <mergeCell ref="D997:E997"/>
    <mergeCell ref="D998:E998"/>
    <mergeCell ref="D987:E987"/>
    <mergeCell ref="D988:E988"/>
    <mergeCell ref="D989:E989"/>
    <mergeCell ref="D990:E990"/>
    <mergeCell ref="D991:E991"/>
    <mergeCell ref="D992:E992"/>
    <mergeCell ref="D981:E981"/>
    <mergeCell ref="D982:E982"/>
    <mergeCell ref="D983:E983"/>
    <mergeCell ref="D984:E984"/>
    <mergeCell ref="D985:E985"/>
    <mergeCell ref="D986:E986"/>
    <mergeCell ref="D975:E975"/>
    <mergeCell ref="D976:E976"/>
    <mergeCell ref="D977:E977"/>
    <mergeCell ref="D978:E978"/>
    <mergeCell ref="D979:E979"/>
    <mergeCell ref="D980:E980"/>
    <mergeCell ref="D969:E969"/>
    <mergeCell ref="D970:E970"/>
    <mergeCell ref="D971:E971"/>
    <mergeCell ref="D972:E972"/>
    <mergeCell ref="D973:E973"/>
    <mergeCell ref="D974:E974"/>
    <mergeCell ref="D963:E963"/>
    <mergeCell ref="D964:E964"/>
    <mergeCell ref="D965:E965"/>
    <mergeCell ref="D966:E966"/>
    <mergeCell ref="D967:E967"/>
    <mergeCell ref="D968:E968"/>
    <mergeCell ref="D957:E957"/>
    <mergeCell ref="D958:E958"/>
    <mergeCell ref="D959:E959"/>
    <mergeCell ref="D960:E960"/>
    <mergeCell ref="D961:E961"/>
    <mergeCell ref="D962:E962"/>
    <mergeCell ref="D951:E951"/>
    <mergeCell ref="D952:E952"/>
    <mergeCell ref="D953:E953"/>
    <mergeCell ref="D954:E954"/>
    <mergeCell ref="D955:E955"/>
    <mergeCell ref="D956:E956"/>
    <mergeCell ref="D945:E945"/>
    <mergeCell ref="D946:E946"/>
    <mergeCell ref="D947:E947"/>
    <mergeCell ref="D948:E948"/>
    <mergeCell ref="D949:E949"/>
    <mergeCell ref="D950:E950"/>
    <mergeCell ref="D939:E939"/>
    <mergeCell ref="D940:E940"/>
    <mergeCell ref="D941:E941"/>
    <mergeCell ref="D942:E942"/>
    <mergeCell ref="D943:E943"/>
    <mergeCell ref="D944:E944"/>
    <mergeCell ref="D933:E933"/>
    <mergeCell ref="D934:E934"/>
    <mergeCell ref="D935:E935"/>
    <mergeCell ref="D936:E936"/>
    <mergeCell ref="D937:E937"/>
    <mergeCell ref="D938:E938"/>
    <mergeCell ref="D927:E927"/>
    <mergeCell ref="D928:E928"/>
    <mergeCell ref="D929:E929"/>
    <mergeCell ref="D930:E930"/>
    <mergeCell ref="D931:E931"/>
    <mergeCell ref="D932:E932"/>
    <mergeCell ref="D921:E921"/>
    <mergeCell ref="D922:E922"/>
    <mergeCell ref="D923:E923"/>
    <mergeCell ref="D924:E924"/>
    <mergeCell ref="D925:E925"/>
    <mergeCell ref="D926:E926"/>
    <mergeCell ref="D915:E915"/>
    <mergeCell ref="D916:E916"/>
    <mergeCell ref="D917:E917"/>
    <mergeCell ref="D918:E918"/>
    <mergeCell ref="D919:E919"/>
    <mergeCell ref="D920:E920"/>
    <mergeCell ref="D909:E909"/>
    <mergeCell ref="D910:E910"/>
    <mergeCell ref="D911:E911"/>
    <mergeCell ref="D912:E912"/>
    <mergeCell ref="D913:E913"/>
    <mergeCell ref="D914:E914"/>
    <mergeCell ref="D903:E903"/>
    <mergeCell ref="D904:E904"/>
    <mergeCell ref="D905:E905"/>
    <mergeCell ref="D906:E906"/>
    <mergeCell ref="D907:E907"/>
    <mergeCell ref="D908:E908"/>
    <mergeCell ref="D897:E897"/>
    <mergeCell ref="D898:E898"/>
    <mergeCell ref="D899:E899"/>
    <mergeCell ref="D900:E900"/>
    <mergeCell ref="D901:E901"/>
    <mergeCell ref="D902:E902"/>
    <mergeCell ref="D891:E891"/>
    <mergeCell ref="D892:E892"/>
    <mergeCell ref="D893:E893"/>
    <mergeCell ref="D894:E894"/>
    <mergeCell ref="D895:E895"/>
    <mergeCell ref="D896:E896"/>
    <mergeCell ref="D885:E885"/>
    <mergeCell ref="D886:E886"/>
    <mergeCell ref="D887:E887"/>
    <mergeCell ref="D888:E888"/>
    <mergeCell ref="D889:E889"/>
    <mergeCell ref="D890:E890"/>
    <mergeCell ref="D879:E879"/>
    <mergeCell ref="D880:E880"/>
    <mergeCell ref="D881:E881"/>
    <mergeCell ref="D882:E882"/>
    <mergeCell ref="D883:E883"/>
    <mergeCell ref="D884:E884"/>
    <mergeCell ref="D873:E873"/>
    <mergeCell ref="D874:E874"/>
    <mergeCell ref="D875:E875"/>
    <mergeCell ref="D876:E876"/>
    <mergeCell ref="D877:E877"/>
    <mergeCell ref="D878:E878"/>
    <mergeCell ref="D867:E867"/>
    <mergeCell ref="D868:E868"/>
    <mergeCell ref="D869:E869"/>
    <mergeCell ref="D870:E870"/>
    <mergeCell ref="D871:E871"/>
    <mergeCell ref="D872:E872"/>
    <mergeCell ref="D861:E861"/>
    <mergeCell ref="D862:E862"/>
    <mergeCell ref="D863:E863"/>
    <mergeCell ref="D864:E864"/>
    <mergeCell ref="D865:E865"/>
    <mergeCell ref="D866:E866"/>
    <mergeCell ref="D855:E855"/>
    <mergeCell ref="D856:E856"/>
    <mergeCell ref="D857:E857"/>
    <mergeCell ref="D858:E858"/>
    <mergeCell ref="D859:E859"/>
    <mergeCell ref="D860:E860"/>
    <mergeCell ref="D849:E849"/>
    <mergeCell ref="D850:E850"/>
    <mergeCell ref="D851:E851"/>
    <mergeCell ref="D852:E852"/>
    <mergeCell ref="D853:E853"/>
    <mergeCell ref="D854:E854"/>
    <mergeCell ref="D843:E843"/>
    <mergeCell ref="D844:E844"/>
    <mergeCell ref="D845:E845"/>
    <mergeCell ref="D846:E846"/>
    <mergeCell ref="D847:E847"/>
    <mergeCell ref="D848:E848"/>
    <mergeCell ref="D837:E837"/>
    <mergeCell ref="D838:E838"/>
    <mergeCell ref="D839:E839"/>
    <mergeCell ref="D840:E840"/>
    <mergeCell ref="D841:E841"/>
    <mergeCell ref="D842:E842"/>
    <mergeCell ref="D831:E831"/>
    <mergeCell ref="D832:E832"/>
    <mergeCell ref="D833:E833"/>
    <mergeCell ref="D834:E834"/>
    <mergeCell ref="D835:E835"/>
    <mergeCell ref="D836:E836"/>
    <mergeCell ref="D825:E825"/>
    <mergeCell ref="D826:E826"/>
    <mergeCell ref="D827:E827"/>
    <mergeCell ref="D828:E828"/>
    <mergeCell ref="D829:E829"/>
    <mergeCell ref="D830:E830"/>
    <mergeCell ref="D819:E819"/>
    <mergeCell ref="D820:E820"/>
    <mergeCell ref="D821:E821"/>
    <mergeCell ref="D822:E822"/>
    <mergeCell ref="D823:E823"/>
    <mergeCell ref="D824:E824"/>
    <mergeCell ref="D813:E813"/>
    <mergeCell ref="D814:E814"/>
    <mergeCell ref="D815:E815"/>
    <mergeCell ref="D816:E816"/>
    <mergeCell ref="D817:E817"/>
    <mergeCell ref="D818:E818"/>
    <mergeCell ref="D807:E807"/>
    <mergeCell ref="D808:E808"/>
    <mergeCell ref="D809:E809"/>
    <mergeCell ref="D810:E810"/>
    <mergeCell ref="D811:E811"/>
    <mergeCell ref="D812:E812"/>
    <mergeCell ref="D801:E801"/>
    <mergeCell ref="D802:E802"/>
    <mergeCell ref="D803:E803"/>
    <mergeCell ref="D804:E804"/>
    <mergeCell ref="D805:E805"/>
    <mergeCell ref="D806:E806"/>
    <mergeCell ref="D795:E795"/>
    <mergeCell ref="D796:E796"/>
    <mergeCell ref="D797:E797"/>
    <mergeCell ref="D798:E798"/>
    <mergeCell ref="D799:E799"/>
    <mergeCell ref="D800:E800"/>
    <mergeCell ref="D789:E789"/>
    <mergeCell ref="D790:E790"/>
    <mergeCell ref="D791:E791"/>
    <mergeCell ref="D792:E792"/>
    <mergeCell ref="D793:E793"/>
    <mergeCell ref="D794:E794"/>
    <mergeCell ref="D783:E783"/>
    <mergeCell ref="D784:E784"/>
    <mergeCell ref="D785:E785"/>
    <mergeCell ref="D786:E786"/>
    <mergeCell ref="D787:E787"/>
    <mergeCell ref="D788:E788"/>
    <mergeCell ref="D777:E777"/>
    <mergeCell ref="D778:E778"/>
    <mergeCell ref="D779:E779"/>
    <mergeCell ref="D780:E780"/>
    <mergeCell ref="D781:E781"/>
    <mergeCell ref="D782:E782"/>
    <mergeCell ref="D771:E771"/>
    <mergeCell ref="D772:E772"/>
    <mergeCell ref="D773:E773"/>
    <mergeCell ref="D774:E774"/>
    <mergeCell ref="D775:E775"/>
    <mergeCell ref="D776:E776"/>
    <mergeCell ref="D765:E765"/>
    <mergeCell ref="D766:E766"/>
    <mergeCell ref="D767:E767"/>
    <mergeCell ref="D768:E768"/>
    <mergeCell ref="D769:E769"/>
    <mergeCell ref="D770:E770"/>
    <mergeCell ref="D759:E759"/>
    <mergeCell ref="D760:E760"/>
    <mergeCell ref="D761:E761"/>
    <mergeCell ref="D762:E762"/>
    <mergeCell ref="D763:E763"/>
    <mergeCell ref="D764:E764"/>
    <mergeCell ref="D753:E753"/>
    <mergeCell ref="D754:E754"/>
    <mergeCell ref="D755:E755"/>
    <mergeCell ref="D756:E756"/>
    <mergeCell ref="D757:E757"/>
    <mergeCell ref="D758:E758"/>
    <mergeCell ref="D747:E747"/>
    <mergeCell ref="D748:E748"/>
    <mergeCell ref="D749:E749"/>
    <mergeCell ref="D750:E750"/>
    <mergeCell ref="D751:E751"/>
    <mergeCell ref="D752:E752"/>
    <mergeCell ref="D741:E741"/>
    <mergeCell ref="D742:E742"/>
    <mergeCell ref="D743:E743"/>
    <mergeCell ref="D744:E744"/>
    <mergeCell ref="D745:E745"/>
    <mergeCell ref="D746:E746"/>
    <mergeCell ref="D735:E735"/>
    <mergeCell ref="D736:E736"/>
    <mergeCell ref="D737:E737"/>
    <mergeCell ref="D738:E738"/>
    <mergeCell ref="D739:E739"/>
    <mergeCell ref="D740:E740"/>
    <mergeCell ref="D729:E729"/>
    <mergeCell ref="D730:E730"/>
    <mergeCell ref="D731:E731"/>
    <mergeCell ref="D732:E732"/>
    <mergeCell ref="D733:E733"/>
    <mergeCell ref="D734:E734"/>
    <mergeCell ref="D723:E723"/>
    <mergeCell ref="D724:E724"/>
    <mergeCell ref="D725:E725"/>
    <mergeCell ref="D726:E726"/>
    <mergeCell ref="D727:E727"/>
    <mergeCell ref="D728:E728"/>
    <mergeCell ref="D717:E717"/>
    <mergeCell ref="D718:E718"/>
    <mergeCell ref="D719:E719"/>
    <mergeCell ref="D720:E720"/>
    <mergeCell ref="D721:E721"/>
    <mergeCell ref="D722:E722"/>
    <mergeCell ref="D711:E711"/>
    <mergeCell ref="D712:E712"/>
    <mergeCell ref="D713:E713"/>
    <mergeCell ref="D714:E714"/>
    <mergeCell ref="D715:E715"/>
    <mergeCell ref="D716:E716"/>
    <mergeCell ref="D705:E705"/>
    <mergeCell ref="D706:E706"/>
    <mergeCell ref="D707:E707"/>
    <mergeCell ref="D708:E708"/>
    <mergeCell ref="D709:E709"/>
    <mergeCell ref="D710:E710"/>
    <mergeCell ref="D699:E699"/>
    <mergeCell ref="D700:E700"/>
    <mergeCell ref="D701:E701"/>
    <mergeCell ref="D702:E702"/>
    <mergeCell ref="D703:E703"/>
    <mergeCell ref="D704:E704"/>
    <mergeCell ref="D693:E693"/>
    <mergeCell ref="D694:E694"/>
    <mergeCell ref="D695:E695"/>
    <mergeCell ref="D696:E696"/>
    <mergeCell ref="D697:E697"/>
    <mergeCell ref="D698:E698"/>
    <mergeCell ref="D687:E687"/>
    <mergeCell ref="D688:E688"/>
    <mergeCell ref="D689:E689"/>
    <mergeCell ref="D690:E690"/>
    <mergeCell ref="D691:E691"/>
    <mergeCell ref="D692:E692"/>
    <mergeCell ref="D681:E681"/>
    <mergeCell ref="D682:E682"/>
    <mergeCell ref="D683:E683"/>
    <mergeCell ref="D684:E684"/>
    <mergeCell ref="D685:E685"/>
    <mergeCell ref="D686:E686"/>
    <mergeCell ref="D675:E675"/>
    <mergeCell ref="D676:E676"/>
    <mergeCell ref="D677:E677"/>
    <mergeCell ref="D678:E678"/>
    <mergeCell ref="D679:E679"/>
    <mergeCell ref="D680:E680"/>
    <mergeCell ref="D669:E669"/>
    <mergeCell ref="D670:E670"/>
    <mergeCell ref="D671:E671"/>
    <mergeCell ref="D672:E672"/>
    <mergeCell ref="D673:E673"/>
    <mergeCell ref="D674:E674"/>
    <mergeCell ref="D663:E663"/>
    <mergeCell ref="D664:E664"/>
    <mergeCell ref="D665:E665"/>
    <mergeCell ref="D666:E666"/>
    <mergeCell ref="D667:E667"/>
    <mergeCell ref="D668:E668"/>
    <mergeCell ref="D657:E657"/>
    <mergeCell ref="D658:E658"/>
    <mergeCell ref="D659:E659"/>
    <mergeCell ref="D660:E660"/>
    <mergeCell ref="D661:E661"/>
    <mergeCell ref="D662:E662"/>
    <mergeCell ref="D651:E651"/>
    <mergeCell ref="D652:E652"/>
    <mergeCell ref="D653:E653"/>
    <mergeCell ref="D654:E654"/>
    <mergeCell ref="D655:E655"/>
    <mergeCell ref="D656:E656"/>
    <mergeCell ref="D645:E645"/>
    <mergeCell ref="D646:E646"/>
    <mergeCell ref="D647:E647"/>
    <mergeCell ref="D648:E648"/>
    <mergeCell ref="D649:E649"/>
    <mergeCell ref="D650:E650"/>
    <mergeCell ref="D639:E639"/>
    <mergeCell ref="D640:E640"/>
    <mergeCell ref="D641:E641"/>
    <mergeCell ref="D642:E642"/>
    <mergeCell ref="D643:E643"/>
    <mergeCell ref="D644:E644"/>
    <mergeCell ref="D633:E633"/>
    <mergeCell ref="D634:E634"/>
    <mergeCell ref="D635:E635"/>
    <mergeCell ref="D636:E636"/>
    <mergeCell ref="D637:E637"/>
    <mergeCell ref="D638:E638"/>
    <mergeCell ref="D627:E627"/>
    <mergeCell ref="D628:E628"/>
    <mergeCell ref="D629:E629"/>
    <mergeCell ref="D630:E630"/>
    <mergeCell ref="D631:E631"/>
    <mergeCell ref="D632:E632"/>
    <mergeCell ref="D621:E621"/>
    <mergeCell ref="D622:E622"/>
    <mergeCell ref="D623:E623"/>
    <mergeCell ref="D624:E624"/>
    <mergeCell ref="D625:E625"/>
    <mergeCell ref="D626:E626"/>
    <mergeCell ref="D615:E615"/>
    <mergeCell ref="D616:E616"/>
    <mergeCell ref="D617:E617"/>
    <mergeCell ref="D618:E618"/>
    <mergeCell ref="D619:E619"/>
    <mergeCell ref="D620:E620"/>
    <mergeCell ref="D609:E609"/>
    <mergeCell ref="D610:E610"/>
    <mergeCell ref="D611:E611"/>
    <mergeCell ref="D612:E612"/>
    <mergeCell ref="D613:E613"/>
    <mergeCell ref="D614:E614"/>
    <mergeCell ref="D603:E603"/>
    <mergeCell ref="D604:E604"/>
    <mergeCell ref="D605:E605"/>
    <mergeCell ref="D606:E606"/>
    <mergeCell ref="D607:E607"/>
    <mergeCell ref="D608:E608"/>
    <mergeCell ref="D597:E597"/>
    <mergeCell ref="D598:E598"/>
    <mergeCell ref="D599:E599"/>
    <mergeCell ref="D600:E600"/>
    <mergeCell ref="D601:E601"/>
    <mergeCell ref="D602:E602"/>
    <mergeCell ref="D591:E591"/>
    <mergeCell ref="D592:E592"/>
    <mergeCell ref="D593:E593"/>
    <mergeCell ref="D594:E594"/>
    <mergeCell ref="D595:E595"/>
    <mergeCell ref="D596:E596"/>
    <mergeCell ref="D585:E585"/>
    <mergeCell ref="D586:E586"/>
    <mergeCell ref="D587:E587"/>
    <mergeCell ref="D588:E588"/>
    <mergeCell ref="D589:E589"/>
    <mergeCell ref="D590:E590"/>
    <mergeCell ref="D579:E579"/>
    <mergeCell ref="D580:E580"/>
    <mergeCell ref="D581:E581"/>
    <mergeCell ref="D582:E582"/>
    <mergeCell ref="D583:E583"/>
    <mergeCell ref="D584:E584"/>
    <mergeCell ref="D573:E573"/>
    <mergeCell ref="D574:E574"/>
    <mergeCell ref="D575:E575"/>
    <mergeCell ref="D576:E576"/>
    <mergeCell ref="D577:E577"/>
    <mergeCell ref="D578:E578"/>
    <mergeCell ref="D567:E567"/>
    <mergeCell ref="D568:E568"/>
    <mergeCell ref="D569:E569"/>
    <mergeCell ref="D570:E570"/>
    <mergeCell ref="D571:E571"/>
    <mergeCell ref="D572:E572"/>
    <mergeCell ref="D561:E561"/>
    <mergeCell ref="D562:E562"/>
    <mergeCell ref="D563:E563"/>
    <mergeCell ref="D564:E564"/>
    <mergeCell ref="D565:E565"/>
    <mergeCell ref="D566:E566"/>
    <mergeCell ref="D555:E555"/>
    <mergeCell ref="D556:E556"/>
    <mergeCell ref="D557:E557"/>
    <mergeCell ref="D558:E558"/>
    <mergeCell ref="D559:E559"/>
    <mergeCell ref="D560:E560"/>
    <mergeCell ref="D549:E549"/>
    <mergeCell ref="D550:E550"/>
    <mergeCell ref="D551:E551"/>
    <mergeCell ref="D552:E552"/>
    <mergeCell ref="D553:E553"/>
    <mergeCell ref="D554:E554"/>
    <mergeCell ref="D543:E543"/>
    <mergeCell ref="D544:E544"/>
    <mergeCell ref="D545:E545"/>
    <mergeCell ref="D546:E546"/>
    <mergeCell ref="D547:E547"/>
    <mergeCell ref="D548:E548"/>
    <mergeCell ref="D537:E537"/>
    <mergeCell ref="D538:E538"/>
    <mergeCell ref="D539:E539"/>
    <mergeCell ref="D540:E540"/>
    <mergeCell ref="D541:E541"/>
    <mergeCell ref="D542:E542"/>
    <mergeCell ref="D531:E531"/>
    <mergeCell ref="D532:E532"/>
    <mergeCell ref="D533:E533"/>
    <mergeCell ref="D534:E534"/>
    <mergeCell ref="D535:E535"/>
    <mergeCell ref="D536:E536"/>
    <mergeCell ref="D525:E525"/>
    <mergeCell ref="D526:E526"/>
    <mergeCell ref="D527:E527"/>
    <mergeCell ref="D528:E528"/>
    <mergeCell ref="D529:E529"/>
    <mergeCell ref="D530:E530"/>
    <mergeCell ref="D519:E519"/>
    <mergeCell ref="D520:E520"/>
    <mergeCell ref="D521:E521"/>
    <mergeCell ref="D522:E522"/>
    <mergeCell ref="D523:E523"/>
    <mergeCell ref="D524:E524"/>
    <mergeCell ref="D513:E513"/>
    <mergeCell ref="D514:E514"/>
    <mergeCell ref="D515:E515"/>
    <mergeCell ref="D516:E516"/>
    <mergeCell ref="D517:E517"/>
    <mergeCell ref="D518:E518"/>
    <mergeCell ref="D507:E507"/>
    <mergeCell ref="D508:E508"/>
    <mergeCell ref="D509:E509"/>
    <mergeCell ref="D510:E510"/>
    <mergeCell ref="D511:E511"/>
    <mergeCell ref="D512:E512"/>
    <mergeCell ref="D501:E501"/>
    <mergeCell ref="D502:E502"/>
    <mergeCell ref="D503:E503"/>
    <mergeCell ref="D504:E504"/>
    <mergeCell ref="D505:E505"/>
    <mergeCell ref="D506:E506"/>
    <mergeCell ref="D495:E495"/>
    <mergeCell ref="D496:E496"/>
    <mergeCell ref="D497:E497"/>
    <mergeCell ref="D498:E498"/>
    <mergeCell ref="D499:E499"/>
    <mergeCell ref="D500:E500"/>
    <mergeCell ref="D489:E489"/>
    <mergeCell ref="D490:E490"/>
    <mergeCell ref="D491:E491"/>
    <mergeCell ref="D492:E492"/>
    <mergeCell ref="D493:E493"/>
    <mergeCell ref="D494:E494"/>
    <mergeCell ref="D483:E483"/>
    <mergeCell ref="D484:E484"/>
    <mergeCell ref="D485:E485"/>
    <mergeCell ref="D486:E486"/>
    <mergeCell ref="D487:E487"/>
    <mergeCell ref="D488:E488"/>
    <mergeCell ref="D477:E477"/>
    <mergeCell ref="D478:E478"/>
    <mergeCell ref="D479:E479"/>
    <mergeCell ref="D480:E480"/>
    <mergeCell ref="D481:E481"/>
    <mergeCell ref="D482:E482"/>
    <mergeCell ref="D471:E471"/>
    <mergeCell ref="D472:E472"/>
    <mergeCell ref="D473:E473"/>
    <mergeCell ref="D474:E474"/>
    <mergeCell ref="D475:E475"/>
    <mergeCell ref="D476:E476"/>
    <mergeCell ref="D465:E465"/>
    <mergeCell ref="D466:E466"/>
    <mergeCell ref="D467:E467"/>
    <mergeCell ref="D468:E468"/>
    <mergeCell ref="D469:E469"/>
    <mergeCell ref="D470:E470"/>
    <mergeCell ref="D459:E459"/>
    <mergeCell ref="D460:E460"/>
    <mergeCell ref="D461:E461"/>
    <mergeCell ref="D462:E462"/>
    <mergeCell ref="D463:E463"/>
    <mergeCell ref="D464:E464"/>
    <mergeCell ref="D453:E453"/>
    <mergeCell ref="D454:E454"/>
    <mergeCell ref="D455:E455"/>
    <mergeCell ref="D456:E456"/>
    <mergeCell ref="D457:E457"/>
    <mergeCell ref="D458:E458"/>
    <mergeCell ref="D447:E447"/>
    <mergeCell ref="D448:E448"/>
    <mergeCell ref="D449:E449"/>
    <mergeCell ref="D450:E450"/>
    <mergeCell ref="D451:E451"/>
    <mergeCell ref="D452:E452"/>
    <mergeCell ref="D441:E441"/>
    <mergeCell ref="D442:E442"/>
    <mergeCell ref="D443:E443"/>
    <mergeCell ref="D444:E444"/>
    <mergeCell ref="D445:E445"/>
    <mergeCell ref="D446:E446"/>
    <mergeCell ref="D435:E435"/>
    <mergeCell ref="D436:E436"/>
    <mergeCell ref="D437:E437"/>
    <mergeCell ref="D438:E438"/>
    <mergeCell ref="D439:E439"/>
    <mergeCell ref="D440:E440"/>
    <mergeCell ref="D429:E429"/>
    <mergeCell ref="D430:E430"/>
    <mergeCell ref="D431:E431"/>
    <mergeCell ref="D432:E432"/>
    <mergeCell ref="D433:E433"/>
    <mergeCell ref="D434:E434"/>
    <mergeCell ref="D423:E423"/>
    <mergeCell ref="D424:E424"/>
    <mergeCell ref="D425:E425"/>
    <mergeCell ref="D426:E426"/>
    <mergeCell ref="D427:E427"/>
    <mergeCell ref="D428:E428"/>
    <mergeCell ref="D417:E417"/>
    <mergeCell ref="D418:E418"/>
    <mergeCell ref="D419:E419"/>
    <mergeCell ref="D420:E420"/>
    <mergeCell ref="D421:E421"/>
    <mergeCell ref="D422:E422"/>
    <mergeCell ref="D411:E411"/>
    <mergeCell ref="D412:E412"/>
    <mergeCell ref="D413:E413"/>
    <mergeCell ref="D414:E414"/>
    <mergeCell ref="D415:E415"/>
    <mergeCell ref="D416:E416"/>
    <mergeCell ref="D405:E405"/>
    <mergeCell ref="D406:E406"/>
    <mergeCell ref="D407:E407"/>
    <mergeCell ref="D408:E408"/>
    <mergeCell ref="D409:E409"/>
    <mergeCell ref="D410:E410"/>
    <mergeCell ref="D399:E399"/>
    <mergeCell ref="D400:E400"/>
    <mergeCell ref="D401:E401"/>
    <mergeCell ref="D402:E402"/>
    <mergeCell ref="D403:E403"/>
    <mergeCell ref="D404:E404"/>
    <mergeCell ref="D393:E393"/>
    <mergeCell ref="D394:E394"/>
    <mergeCell ref="D395:E395"/>
    <mergeCell ref="D396:E396"/>
    <mergeCell ref="D397:E397"/>
    <mergeCell ref="D398:E398"/>
    <mergeCell ref="D387:E387"/>
    <mergeCell ref="D388:E388"/>
    <mergeCell ref="D389:E389"/>
    <mergeCell ref="D390:E390"/>
    <mergeCell ref="D391:E391"/>
    <mergeCell ref="D392:E392"/>
    <mergeCell ref="D381:E381"/>
    <mergeCell ref="D382:E382"/>
    <mergeCell ref="D383:E383"/>
    <mergeCell ref="D384:E384"/>
    <mergeCell ref="D385:E385"/>
    <mergeCell ref="D386:E386"/>
    <mergeCell ref="D375:E375"/>
    <mergeCell ref="D376:E376"/>
    <mergeCell ref="D377:E377"/>
    <mergeCell ref="D378:E378"/>
    <mergeCell ref="D379:E379"/>
    <mergeCell ref="D380:E380"/>
    <mergeCell ref="D369:E369"/>
    <mergeCell ref="D370:E370"/>
    <mergeCell ref="D371:E371"/>
    <mergeCell ref="D372:E372"/>
    <mergeCell ref="D373:E373"/>
    <mergeCell ref="D374:E374"/>
    <mergeCell ref="D363:E363"/>
    <mergeCell ref="D364:E364"/>
    <mergeCell ref="D365:E365"/>
    <mergeCell ref="D366:E366"/>
    <mergeCell ref="D367:E367"/>
    <mergeCell ref="D368:E368"/>
    <mergeCell ref="D357:E357"/>
    <mergeCell ref="D358:E358"/>
    <mergeCell ref="D359:E359"/>
    <mergeCell ref="D360:E360"/>
    <mergeCell ref="D361:E361"/>
    <mergeCell ref="D362:E362"/>
    <mergeCell ref="D351:E351"/>
    <mergeCell ref="D352:E352"/>
    <mergeCell ref="D353:E353"/>
    <mergeCell ref="D354:E354"/>
    <mergeCell ref="D355:E355"/>
    <mergeCell ref="D356:E356"/>
    <mergeCell ref="D345:E345"/>
    <mergeCell ref="D346:E346"/>
    <mergeCell ref="D347:E347"/>
    <mergeCell ref="D348:E348"/>
    <mergeCell ref="D349:E349"/>
    <mergeCell ref="D350:E350"/>
    <mergeCell ref="D339:E339"/>
    <mergeCell ref="D340:E340"/>
    <mergeCell ref="D341:E341"/>
    <mergeCell ref="D342:E342"/>
    <mergeCell ref="D343:E343"/>
    <mergeCell ref="D344:E344"/>
    <mergeCell ref="D333:E333"/>
    <mergeCell ref="D334:E334"/>
    <mergeCell ref="D335:E335"/>
    <mergeCell ref="D336:E336"/>
    <mergeCell ref="D337:E337"/>
    <mergeCell ref="D338:E338"/>
    <mergeCell ref="D327:E327"/>
    <mergeCell ref="D328:E328"/>
    <mergeCell ref="D329:E329"/>
    <mergeCell ref="D330:E330"/>
    <mergeCell ref="D331:E331"/>
    <mergeCell ref="D332:E332"/>
    <mergeCell ref="D321:E321"/>
    <mergeCell ref="D322:E322"/>
    <mergeCell ref="D323:E323"/>
    <mergeCell ref="D324:E324"/>
    <mergeCell ref="D325:E325"/>
    <mergeCell ref="D326:E326"/>
    <mergeCell ref="D315:E315"/>
    <mergeCell ref="D316:E316"/>
    <mergeCell ref="D317:E317"/>
    <mergeCell ref="D318:E318"/>
    <mergeCell ref="D319:E319"/>
    <mergeCell ref="D320:E320"/>
    <mergeCell ref="D309:E309"/>
    <mergeCell ref="D310:E310"/>
    <mergeCell ref="D311:E311"/>
    <mergeCell ref="D312:E312"/>
    <mergeCell ref="D313:E313"/>
    <mergeCell ref="D314:E314"/>
    <mergeCell ref="D303:E303"/>
    <mergeCell ref="D304:E304"/>
    <mergeCell ref="D305:E305"/>
    <mergeCell ref="D306:E306"/>
    <mergeCell ref="D307:E307"/>
    <mergeCell ref="D308:E308"/>
    <mergeCell ref="D297:E297"/>
    <mergeCell ref="D298:E298"/>
    <mergeCell ref="D299:E299"/>
    <mergeCell ref="D300:E300"/>
    <mergeCell ref="D301:E301"/>
    <mergeCell ref="D302:E302"/>
    <mergeCell ref="D291:E291"/>
    <mergeCell ref="D292:E292"/>
    <mergeCell ref="D293:E293"/>
    <mergeCell ref="D294:E294"/>
    <mergeCell ref="D295:E295"/>
    <mergeCell ref="D296:E296"/>
    <mergeCell ref="D285:E285"/>
    <mergeCell ref="D286:E286"/>
    <mergeCell ref="D287:E287"/>
    <mergeCell ref="D288:E288"/>
    <mergeCell ref="D289:E289"/>
    <mergeCell ref="D290:E290"/>
    <mergeCell ref="D279:E279"/>
    <mergeCell ref="D280:E280"/>
    <mergeCell ref="D281:E281"/>
    <mergeCell ref="D282:E282"/>
    <mergeCell ref="D283:E283"/>
    <mergeCell ref="D284:E284"/>
    <mergeCell ref="D273:E273"/>
    <mergeCell ref="D274:E274"/>
    <mergeCell ref="D275:E275"/>
    <mergeCell ref="D276:E276"/>
    <mergeCell ref="D277:E277"/>
    <mergeCell ref="D278:E278"/>
    <mergeCell ref="D267:E267"/>
    <mergeCell ref="D268:E268"/>
    <mergeCell ref="D269:E269"/>
    <mergeCell ref="D270:E270"/>
    <mergeCell ref="D271:E271"/>
    <mergeCell ref="D272:E272"/>
    <mergeCell ref="D261:E261"/>
    <mergeCell ref="D262:E262"/>
    <mergeCell ref="D263:E263"/>
    <mergeCell ref="D264:E264"/>
    <mergeCell ref="D265:E265"/>
    <mergeCell ref="D266:E266"/>
    <mergeCell ref="D255:E255"/>
    <mergeCell ref="D256:E256"/>
    <mergeCell ref="D257:E257"/>
    <mergeCell ref="D258:E258"/>
    <mergeCell ref="D259:E259"/>
    <mergeCell ref="D260:E260"/>
    <mergeCell ref="D249:E249"/>
    <mergeCell ref="D250:E250"/>
    <mergeCell ref="D251:E251"/>
    <mergeCell ref="D252:E252"/>
    <mergeCell ref="D253:E253"/>
    <mergeCell ref="D254:E254"/>
    <mergeCell ref="D243:E243"/>
    <mergeCell ref="D244:E244"/>
    <mergeCell ref="D245:E245"/>
    <mergeCell ref="D246:E246"/>
    <mergeCell ref="D247:E247"/>
    <mergeCell ref="D248:E248"/>
    <mergeCell ref="D237:E237"/>
    <mergeCell ref="D238:E238"/>
    <mergeCell ref="D239:E239"/>
    <mergeCell ref="D240:E240"/>
    <mergeCell ref="D241:E241"/>
    <mergeCell ref="D242:E242"/>
    <mergeCell ref="D231:E231"/>
    <mergeCell ref="D232:E232"/>
    <mergeCell ref="D233:E233"/>
    <mergeCell ref="D234:E234"/>
    <mergeCell ref="D235:E235"/>
    <mergeCell ref="D236:E236"/>
    <mergeCell ref="D225:E225"/>
    <mergeCell ref="D226:E226"/>
    <mergeCell ref="D227:E227"/>
    <mergeCell ref="D228:E228"/>
    <mergeCell ref="D229:E229"/>
    <mergeCell ref="D230:E230"/>
    <mergeCell ref="D219:E219"/>
    <mergeCell ref="D220:E220"/>
    <mergeCell ref="D221:E221"/>
    <mergeCell ref="D222:E222"/>
    <mergeCell ref="D223:E223"/>
    <mergeCell ref="D224:E224"/>
    <mergeCell ref="D213:E213"/>
    <mergeCell ref="D214:E214"/>
    <mergeCell ref="D215:E215"/>
    <mergeCell ref="D216:E216"/>
    <mergeCell ref="D217:E217"/>
    <mergeCell ref="D218:E218"/>
    <mergeCell ref="D207:E207"/>
    <mergeCell ref="D208:E208"/>
    <mergeCell ref="D209:E209"/>
    <mergeCell ref="D210:E210"/>
    <mergeCell ref="D211:E211"/>
    <mergeCell ref="D212:E212"/>
    <mergeCell ref="D201:E201"/>
    <mergeCell ref="D202:E202"/>
    <mergeCell ref="D203:E203"/>
    <mergeCell ref="D204:E204"/>
    <mergeCell ref="D205:E205"/>
    <mergeCell ref="D206:E206"/>
    <mergeCell ref="D195:E195"/>
    <mergeCell ref="D196:E196"/>
    <mergeCell ref="D197:E197"/>
    <mergeCell ref="D198:E198"/>
    <mergeCell ref="D199:E199"/>
    <mergeCell ref="D200:E200"/>
    <mergeCell ref="D189:E189"/>
    <mergeCell ref="D190:E190"/>
    <mergeCell ref="D191:E191"/>
    <mergeCell ref="D192:E192"/>
    <mergeCell ref="D193:E193"/>
    <mergeCell ref="D194:E194"/>
    <mergeCell ref="D183:E183"/>
    <mergeCell ref="D184:E184"/>
    <mergeCell ref="D185:E185"/>
    <mergeCell ref="D186:E186"/>
    <mergeCell ref="D187:E187"/>
    <mergeCell ref="D188:E188"/>
    <mergeCell ref="D177:E177"/>
    <mergeCell ref="D178:E178"/>
    <mergeCell ref="D179:E179"/>
    <mergeCell ref="D180:E180"/>
    <mergeCell ref="D181:E181"/>
    <mergeCell ref="D182:E182"/>
    <mergeCell ref="D171:E171"/>
    <mergeCell ref="D172:E172"/>
    <mergeCell ref="D173:E173"/>
    <mergeCell ref="D174:E174"/>
    <mergeCell ref="D175:E175"/>
    <mergeCell ref="D176:E176"/>
    <mergeCell ref="D165:E165"/>
    <mergeCell ref="D166:E166"/>
    <mergeCell ref="D167:E167"/>
    <mergeCell ref="D168:E168"/>
    <mergeCell ref="D169:E169"/>
    <mergeCell ref="D170:E170"/>
    <mergeCell ref="D159:E159"/>
    <mergeCell ref="D160:E160"/>
    <mergeCell ref="D161:E161"/>
    <mergeCell ref="D162:E162"/>
    <mergeCell ref="D163:E163"/>
    <mergeCell ref="D164:E164"/>
    <mergeCell ref="D153:E153"/>
    <mergeCell ref="D154:E154"/>
    <mergeCell ref="D155:E155"/>
    <mergeCell ref="D156:E156"/>
    <mergeCell ref="D157:E157"/>
    <mergeCell ref="D158:E158"/>
    <mergeCell ref="D147:E147"/>
    <mergeCell ref="D148:E148"/>
    <mergeCell ref="D149:E149"/>
    <mergeCell ref="D150:E150"/>
    <mergeCell ref="D151:E151"/>
    <mergeCell ref="D152:E152"/>
    <mergeCell ref="D141:E141"/>
    <mergeCell ref="D142:E142"/>
    <mergeCell ref="D143:E143"/>
    <mergeCell ref="D144:E144"/>
    <mergeCell ref="D145:E145"/>
    <mergeCell ref="D146:E146"/>
    <mergeCell ref="D135:E135"/>
    <mergeCell ref="D136:E136"/>
    <mergeCell ref="D137:E137"/>
    <mergeCell ref="D138:E138"/>
    <mergeCell ref="D139:E139"/>
    <mergeCell ref="D140:E140"/>
    <mergeCell ref="D129:E129"/>
    <mergeCell ref="D130:E130"/>
    <mergeCell ref="D131:E131"/>
    <mergeCell ref="D132:E132"/>
    <mergeCell ref="D133:E133"/>
    <mergeCell ref="D134:E134"/>
    <mergeCell ref="D123:E123"/>
    <mergeCell ref="D124:E124"/>
    <mergeCell ref="D125:E125"/>
    <mergeCell ref="D126:E126"/>
    <mergeCell ref="D127:E127"/>
    <mergeCell ref="D128:E128"/>
    <mergeCell ref="D117:E117"/>
    <mergeCell ref="D118:E118"/>
    <mergeCell ref="D119:E119"/>
    <mergeCell ref="D120:E120"/>
    <mergeCell ref="D121:E121"/>
    <mergeCell ref="D122:E122"/>
    <mergeCell ref="D111:E111"/>
    <mergeCell ref="D112:E112"/>
    <mergeCell ref="D113:E113"/>
    <mergeCell ref="D114:E114"/>
    <mergeCell ref="D115:E115"/>
    <mergeCell ref="D116:E116"/>
    <mergeCell ref="D105:E105"/>
    <mergeCell ref="D106:E106"/>
    <mergeCell ref="D107:E107"/>
    <mergeCell ref="D108:E108"/>
    <mergeCell ref="D109:E109"/>
    <mergeCell ref="D110:E110"/>
    <mergeCell ref="D99:E99"/>
    <mergeCell ref="D100:E100"/>
    <mergeCell ref="D101:E101"/>
    <mergeCell ref="D102:E102"/>
    <mergeCell ref="D103:E103"/>
    <mergeCell ref="D104:E104"/>
    <mergeCell ref="D93:E93"/>
    <mergeCell ref="D94:E94"/>
    <mergeCell ref="D95:E95"/>
    <mergeCell ref="D96:E96"/>
    <mergeCell ref="D97:E97"/>
    <mergeCell ref="D98:E98"/>
    <mergeCell ref="D87:E87"/>
    <mergeCell ref="D88:E88"/>
    <mergeCell ref="D89:E89"/>
    <mergeCell ref="D90:E90"/>
    <mergeCell ref="D91:E91"/>
    <mergeCell ref="D92:E92"/>
    <mergeCell ref="D81:E81"/>
    <mergeCell ref="D82:E82"/>
    <mergeCell ref="D83:E83"/>
    <mergeCell ref="D84:E84"/>
    <mergeCell ref="D85:E85"/>
    <mergeCell ref="D86:E86"/>
    <mergeCell ref="D75:E75"/>
    <mergeCell ref="D76:E76"/>
    <mergeCell ref="D77:E77"/>
    <mergeCell ref="D78:E78"/>
    <mergeCell ref="D79:E79"/>
    <mergeCell ref="D80:E80"/>
    <mergeCell ref="D69:E69"/>
    <mergeCell ref="D70:E70"/>
    <mergeCell ref="D71:E71"/>
    <mergeCell ref="D72:E72"/>
    <mergeCell ref="D73:E73"/>
    <mergeCell ref="D74:E74"/>
    <mergeCell ref="D63:E63"/>
    <mergeCell ref="D64:E64"/>
    <mergeCell ref="D65:E65"/>
    <mergeCell ref="D66:E66"/>
    <mergeCell ref="D67:E67"/>
    <mergeCell ref="D68:E68"/>
    <mergeCell ref="D57:E57"/>
    <mergeCell ref="D58:E58"/>
    <mergeCell ref="D59:E59"/>
    <mergeCell ref="D60:E60"/>
    <mergeCell ref="D61:E61"/>
    <mergeCell ref="D62:E62"/>
    <mergeCell ref="D51:E51"/>
    <mergeCell ref="D52:E52"/>
    <mergeCell ref="D53:E53"/>
    <mergeCell ref="D54:E54"/>
    <mergeCell ref="D55:E55"/>
    <mergeCell ref="D56:E56"/>
    <mergeCell ref="D45:E45"/>
    <mergeCell ref="D46:E46"/>
    <mergeCell ref="D47:E47"/>
    <mergeCell ref="D48:E48"/>
    <mergeCell ref="D49:E49"/>
    <mergeCell ref="D50:E50"/>
    <mergeCell ref="D39:E39"/>
    <mergeCell ref="D40:E40"/>
    <mergeCell ref="D41:E41"/>
    <mergeCell ref="D42:E42"/>
    <mergeCell ref="D43:E43"/>
    <mergeCell ref="D44:E44"/>
    <mergeCell ref="D33:E33"/>
    <mergeCell ref="D34:E34"/>
    <mergeCell ref="D35:E35"/>
    <mergeCell ref="D36:E36"/>
    <mergeCell ref="D37:E37"/>
    <mergeCell ref="D38:E38"/>
    <mergeCell ref="D27:E27"/>
    <mergeCell ref="D28:E28"/>
    <mergeCell ref="D29:E29"/>
    <mergeCell ref="D30:E30"/>
    <mergeCell ref="D31:E31"/>
    <mergeCell ref="D32:E32"/>
    <mergeCell ref="D21:E21"/>
    <mergeCell ref="D22:E22"/>
    <mergeCell ref="D23:E23"/>
    <mergeCell ref="D24:E24"/>
    <mergeCell ref="D25:E25"/>
    <mergeCell ref="D26:E26"/>
    <mergeCell ref="D15:E15"/>
    <mergeCell ref="D16:E16"/>
    <mergeCell ref="D17:E17"/>
    <mergeCell ref="D18:E18"/>
    <mergeCell ref="D19:E19"/>
    <mergeCell ref="D20:E20"/>
    <mergeCell ref="F1:I1"/>
    <mergeCell ref="F2:I5"/>
    <mergeCell ref="B10:E11"/>
    <mergeCell ref="D12:E12"/>
    <mergeCell ref="D13:E13"/>
    <mergeCell ref="D14:E14"/>
  </mergeCells>
  <pageMargins left="0.23622047244094491" right="0.23622047244094491" top="0.74803149606299213" bottom="0.74803149606299213" header="0.31496062992125984" footer="0.31496062992125984"/>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1263650</xdr:colOff>
                    <xdr:row>6</xdr:row>
                    <xdr:rowOff>184150</xdr:rowOff>
                  </from>
                  <to>
                    <xdr:col>2</xdr:col>
                    <xdr:colOff>1606550</xdr:colOff>
                    <xdr:row>8</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0CB9FD786DBB4E8405911B1ED394A9" ma:contentTypeVersion="18" ma:contentTypeDescription="Create a new document." ma:contentTypeScope="" ma:versionID="297281f04595d0bb772ec6cd10d5f8b2">
  <xsd:schema xmlns:xsd="http://www.w3.org/2001/XMLSchema" xmlns:xs="http://www.w3.org/2001/XMLSchema" xmlns:p="http://schemas.microsoft.com/office/2006/metadata/properties" xmlns:ns2="19acf89c-ddbf-42be-996c-0f0a22fba3ad" xmlns:ns3="677e5f50-0e61-454e-ac6f-03b0c8337ce5" targetNamespace="http://schemas.microsoft.com/office/2006/metadata/properties" ma:root="true" ma:fieldsID="2d318603d87ae167515f5ab3d22a5545" ns2:_="" ns3:_="">
    <xsd:import namespace="19acf89c-ddbf-42be-996c-0f0a22fba3ad"/>
    <xsd:import namespace="677e5f50-0e61-454e-ac6f-03b0c8337ce5"/>
    <xsd:element name="properties">
      <xsd:complexType>
        <xsd:sequence>
          <xsd:element name="documentManagement">
            <xsd:complexType>
              <xsd:all>
                <xsd:element ref="ns2:ee7f2a5f9a8249f2836d07fe2484f365" minOccurs="0"/>
                <xsd:element ref="ns2:TaxCatchAll" minOccurs="0"/>
                <xsd:element ref="ns2:a6869b0ae7b44630bbddbba8aac2572c" minOccurs="0"/>
                <xsd:element ref="ns2:kec31dff99884c54935827d5f6eaaa99"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acf89c-ddbf-42be-996c-0f0a22fba3ad" elementFormDefault="qualified">
    <xsd:import namespace="http://schemas.microsoft.com/office/2006/documentManagement/types"/>
    <xsd:import namespace="http://schemas.microsoft.com/office/infopath/2007/PartnerControls"/>
    <xsd:element name="ee7f2a5f9a8249f2836d07fe2484f365" ma:index="9" nillable="true" ma:taxonomy="true" ma:internalName="ee7f2a5f9a8249f2836d07fe2484f365" ma:taxonomyFieldName="LBE_x0020_Classification" ma:displayName="LBE Classification" ma:default="1;#OFFICIAL - ALL STAFF|2695a0cc-1217-49a5-9b55-0feeb9341eb4" ma:fieldId="{ee7f2a5f-9a82-49f2-836d-07fe2484f365}" ma:sspId="656619fc-a7a0-4310-97c6-cc26cb349610" ma:termSetId="e19d855e-4687-41ed-8805-e2cd93d956a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8d1f072-5dbd-4443-9b9f-5db5946c8e7f}" ma:internalName="TaxCatchAll" ma:showField="CatchAllData" ma:web="19acf89c-ddbf-42be-996c-0f0a22fba3ad">
      <xsd:complexType>
        <xsd:complexContent>
          <xsd:extension base="dms:MultiChoiceLookup">
            <xsd:sequence>
              <xsd:element name="Value" type="dms:Lookup" maxOccurs="unbounded" minOccurs="0" nillable="true"/>
            </xsd:sequence>
          </xsd:extension>
        </xsd:complexContent>
      </xsd:complexType>
    </xsd:element>
    <xsd:element name="a6869b0ae7b44630bbddbba8aac2572c" ma:index="12" nillable="true" ma:taxonomy="true" ma:internalName="a6869b0ae7b44630bbddbba8aac2572c" ma:taxonomyFieldName="LBE_x0020_Local_x0020_Classification" ma:displayName="LBE Local Classification" ma:readOnly="false" ma:default="2;#Other|ea194eb0-9f73-4a14-99b3-fab04439f7f2" ma:fieldId="{a6869b0a-e7b4-4630-bbdd-bba8aac2572c}" ma:taxonomyMulti="true" ma:sspId="656619fc-a7a0-4310-97c6-cc26cb349610" ma:termSetId="482f8076-6cd8-4944-bb5c-eac1a445c1b2" ma:anchorId="00000000-0000-0000-0000-000000000000" ma:open="false" ma:isKeyword="false">
      <xsd:complexType>
        <xsd:sequence>
          <xsd:element ref="pc:Terms" minOccurs="0" maxOccurs="1"/>
        </xsd:sequence>
      </xsd:complexType>
    </xsd:element>
    <xsd:element name="kec31dff99884c54935827d5f6eaaa99" ma:index="14" nillable="true" ma:taxonomy="true" ma:internalName="kec31dff99884c54935827d5f6eaaa99" ma:taxonomyFieldName="LBE_x0020_Record_x0020_Type" ma:displayName="LBE Record Type" ma:default="3;#035_LBE_Intranet_Procurement|e4ddc532-98fb-40c3-a449-477d9bceab65" ma:fieldId="{4ec31dff-9988-4c54-9358-27d5f6eaaa99}" ma:sspId="656619fc-a7a0-4310-97c6-cc26cb349610" ma:termSetId="33f42140-c24a-4a20-81ef-e1918ffb408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7e5f50-0e61-454e-ac6f-03b0c8337ce5"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acf89c-ddbf-42be-996c-0f0a22fba3ad">
      <Value>15</Value>
      <Value>3</Value>
      <Value>2</Value>
      <Value>1</Value>
    </TaxCatchAll>
    <kec31dff99884c54935827d5f6eaaa99 xmlns="19acf89c-ddbf-42be-996c-0f0a22fba3ad">
      <Terms xmlns="http://schemas.microsoft.com/office/infopath/2007/PartnerControls">
        <TermInfo xmlns="http://schemas.microsoft.com/office/infopath/2007/PartnerControls">
          <TermName xmlns="http://schemas.microsoft.com/office/infopath/2007/PartnerControls">035_LBE_Intranet_Procurement</TermName>
          <TermId xmlns="http://schemas.microsoft.com/office/infopath/2007/PartnerControls">e4ddc532-98fb-40c3-a449-477d9bceab65</TermId>
        </TermInfo>
      </Terms>
    </kec31dff99884c54935827d5f6eaaa99>
    <a6869b0ae7b44630bbddbba8aac2572c xmlns="19acf89c-ddbf-42be-996c-0f0a22fba3ad">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ea194eb0-9f73-4a14-99b3-fab04439f7f2</TermId>
        </TermInfo>
        <TermInfo xmlns="http://schemas.microsoft.com/office/infopath/2007/PartnerControls">
          <TermName xmlns="http://schemas.microsoft.com/office/infopath/2007/PartnerControls">Procurement Management - Governance</TermName>
          <TermId xmlns="http://schemas.microsoft.com/office/infopath/2007/PartnerControls">7d0a081e-f919-4835-ac73-67f0ba39b962</TermId>
        </TermInfo>
      </Terms>
    </a6869b0ae7b44630bbddbba8aac2572c>
    <ee7f2a5f9a8249f2836d07fe2484f365 xmlns="19acf89c-ddbf-42be-996c-0f0a22fba3ad">
      <Terms xmlns="http://schemas.microsoft.com/office/infopath/2007/PartnerControls">
        <TermInfo xmlns="http://schemas.microsoft.com/office/infopath/2007/PartnerControls">
          <TermName xmlns="http://schemas.microsoft.com/office/infopath/2007/PartnerControls">OFFICIAL - ALL STAFF</TermName>
          <TermId xmlns="http://schemas.microsoft.com/office/infopath/2007/PartnerControls">2695a0cc-1217-49a5-9b55-0feeb9341eb4</TermId>
        </TermInfo>
      </Terms>
    </ee7f2a5f9a8249f2836d07fe2484f365>
  </documentManagement>
</p:properties>
</file>

<file path=customXml/itemProps1.xml><?xml version="1.0" encoding="utf-8"?>
<ds:datastoreItem xmlns:ds="http://schemas.openxmlformats.org/officeDocument/2006/customXml" ds:itemID="{09A5F62B-B904-4B90-BF92-C635E0C60BA3}">
  <ds:schemaRefs>
    <ds:schemaRef ds:uri="http://schemas.microsoft.com/sharepoint/v3/contenttype/forms"/>
  </ds:schemaRefs>
</ds:datastoreItem>
</file>

<file path=customXml/itemProps2.xml><?xml version="1.0" encoding="utf-8"?>
<ds:datastoreItem xmlns:ds="http://schemas.openxmlformats.org/officeDocument/2006/customXml" ds:itemID="{962288B7-3FB0-4CB6-A562-EB1C67DF96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acf89c-ddbf-42be-996c-0f0a22fba3ad"/>
    <ds:schemaRef ds:uri="677e5f50-0e61-454e-ac6f-03b0c8337c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B15C43-9619-40C1-B761-96499A6B59EA}">
  <ds:schemaRefs>
    <ds:schemaRef ds:uri="19acf89c-ddbf-42be-996c-0f0a22fba3ad"/>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677e5f50-0e61-454e-ac6f-03b0c8337ce5"/>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Procurement Route (OLD)</vt:lpstr>
      <vt:lpstr>Form Guidance</vt:lpstr>
      <vt:lpstr>Requestor Form</vt:lpstr>
      <vt:lpstr>Supplier Form</vt:lpstr>
      <vt:lpstr>Waiver Form</vt:lpstr>
      <vt:lpstr>Direct Award</vt:lpstr>
      <vt:lpstr>Switching Form</vt:lpstr>
      <vt:lpstr>IF Lists</vt:lpstr>
      <vt:lpstr>Protecting Life Form</vt:lpstr>
      <vt:lpstr>Vendor Neutural Framework Form</vt:lpstr>
      <vt:lpstr>Concession Contracts</vt:lpstr>
      <vt:lpstr>Lists</vt:lpstr>
      <vt:lpstr>P2P Team Use</vt:lpstr>
      <vt:lpstr>SWL application</vt:lpstr>
      <vt:lpstr>orgs</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Waiver/Exception Form</dc:title>
  <dc:subject/>
  <dc:creator>Tom Johnstone</dc:creator>
  <cp:keywords/>
  <dc:description/>
  <cp:lastModifiedBy>Claire Reilly</cp:lastModifiedBy>
  <cp:revision/>
  <dcterms:created xsi:type="dcterms:W3CDTF">2023-07-04T13:03:40Z</dcterms:created>
  <dcterms:modified xsi:type="dcterms:W3CDTF">2025-03-03T09:21:25Z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2b1413-7813-406b-b6f6-6ae50587ee27_Enabled">
    <vt:lpwstr>true</vt:lpwstr>
  </property>
  <property fmtid="{D5CDD505-2E9C-101B-9397-08002B2CF9AE}" pid="3" name="MSIP_Label_d02b1413-7813-406b-b6f6-6ae50587ee27_SetDate">
    <vt:lpwstr>2023-07-04T13:04:09Z</vt:lpwstr>
  </property>
  <property fmtid="{D5CDD505-2E9C-101B-9397-08002B2CF9AE}" pid="4" name="MSIP_Label_d02b1413-7813-406b-b6f6-6ae50587ee27_Method">
    <vt:lpwstr>Privileged</vt:lpwstr>
  </property>
  <property fmtid="{D5CDD505-2E9C-101B-9397-08002B2CF9AE}" pid="5" name="MSIP_Label_d02b1413-7813-406b-b6f6-6ae50587ee27_Name">
    <vt:lpwstr>d02b1413-7813-406b-b6f6-6ae50587ee27</vt:lpwstr>
  </property>
  <property fmtid="{D5CDD505-2E9C-101B-9397-08002B2CF9AE}" pid="6" name="MSIP_Label_d02b1413-7813-406b-b6f6-6ae50587ee27_SiteId">
    <vt:lpwstr>cc18b91d-1bb2-4d9b-ac76-7a4447488d49</vt:lpwstr>
  </property>
  <property fmtid="{D5CDD505-2E9C-101B-9397-08002B2CF9AE}" pid="7" name="MSIP_Label_d02b1413-7813-406b-b6f6-6ae50587ee27_ActionId">
    <vt:lpwstr>951ab35c-9162-4130-b0c5-0916ef1b0cd8</vt:lpwstr>
  </property>
  <property fmtid="{D5CDD505-2E9C-101B-9397-08002B2CF9AE}" pid="8" name="MSIP_Label_d02b1413-7813-406b-b6f6-6ae50587ee27_ContentBits">
    <vt:lpwstr>0</vt:lpwstr>
  </property>
  <property fmtid="{D5CDD505-2E9C-101B-9397-08002B2CF9AE}" pid="9" name="ContentTypeId">
    <vt:lpwstr>0x010100C10CB9FD786DBB4E8405911B1ED394A9</vt:lpwstr>
  </property>
  <property fmtid="{D5CDD505-2E9C-101B-9397-08002B2CF9AE}" pid="10" name="LBE Local Classification">
    <vt:lpwstr>2;#Other|ea194eb0-9f73-4a14-99b3-fab04439f7f2;#15;#Procurement Management - Governance|7d0a081e-f919-4835-ac73-67f0ba39b962</vt:lpwstr>
  </property>
  <property fmtid="{D5CDD505-2E9C-101B-9397-08002B2CF9AE}" pid="11" name="LBE Classification">
    <vt:lpwstr>1;#OFFICIAL - ALL STAFF|2695a0cc-1217-49a5-9b55-0feeb9341eb4</vt:lpwstr>
  </property>
  <property fmtid="{D5CDD505-2E9C-101B-9397-08002B2CF9AE}" pid="12" name="LBE Record Type">
    <vt:lpwstr>3;#035_LBE_Intranet_Procurement|e4ddc532-98fb-40c3-a449-477d9bceab65</vt:lpwstr>
  </property>
  <property fmtid="{D5CDD505-2E9C-101B-9397-08002B2CF9AE}" pid="13" name="MediaServiceImageTags">
    <vt:lpwstr/>
  </property>
  <property fmtid="{D5CDD505-2E9C-101B-9397-08002B2CF9AE}" pid="14" name="LBE_x0020_Classification">
    <vt:lpwstr>1;#OFFICIAL - ALL STAFF|2695a0cc-1217-49a5-9b55-0feeb9341eb4</vt:lpwstr>
  </property>
  <property fmtid="{D5CDD505-2E9C-101B-9397-08002B2CF9AE}" pid="15" name="LBE_x0020_Local_x0020_Classification">
    <vt:lpwstr>2;#Other|ea194eb0-9f73-4a14-99b3-fab04439f7f2;#15;#Procurement Management - Governance|7d0a081e-f919-4835-ac73-67f0ba39b962</vt:lpwstr>
  </property>
  <property fmtid="{D5CDD505-2E9C-101B-9397-08002B2CF9AE}" pid="16" name="LBE_x0020_Record_x0020_Type">
    <vt:lpwstr>3;#035_LBE_Intranet_Procurement|e4ddc532-98fb-40c3-a449-477d9bceab65</vt:lpwstr>
  </property>
</Properties>
</file>